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8195" windowHeight="11970" firstSheet="30" activeTab="34"/>
  </bookViews>
  <sheets>
    <sheet name="January 2015" sheetId="1" r:id="rId1"/>
    <sheet name="February 2015" sheetId="2" r:id="rId2"/>
    <sheet name="March 2015" sheetId="3" r:id="rId3"/>
    <sheet name="April 2015" sheetId="4" r:id="rId4"/>
    <sheet name="May 2015" sheetId="5" r:id="rId5"/>
    <sheet name="June 2015" sheetId="6" r:id="rId6"/>
    <sheet name="July 2015" sheetId="7" r:id="rId7"/>
    <sheet name="August 2015" sheetId="8" r:id="rId8"/>
    <sheet name="January 2016" sheetId="9" r:id="rId9"/>
    <sheet name="February 2016" sheetId="10" r:id="rId10"/>
    <sheet name="March 2016" sheetId="11" r:id="rId11"/>
    <sheet name="April 2016" sheetId="12" r:id="rId12"/>
    <sheet name="May 2016" sheetId="13" r:id="rId13"/>
    <sheet name="June 2016" sheetId="14" r:id="rId14"/>
    <sheet name="July 2016" sheetId="15" r:id="rId15"/>
    <sheet name="August 2016" sheetId="16" r:id="rId16"/>
    <sheet name="September 2016" sheetId="17" r:id="rId17"/>
    <sheet name="October 2016" sheetId="18" r:id="rId18"/>
    <sheet name="November 2016" sheetId="19" r:id="rId19"/>
    <sheet name="December 2016" sheetId="20" r:id="rId20"/>
    <sheet name="January 2017" sheetId="21" r:id="rId21"/>
    <sheet name="February 2017" sheetId="22" r:id="rId22"/>
    <sheet name="March 2017" sheetId="23" r:id="rId23"/>
    <sheet name="April 2017" sheetId="24" r:id="rId24"/>
    <sheet name="May 2017" sheetId="25" r:id="rId25"/>
    <sheet name="June 2017" sheetId="26" r:id="rId26"/>
    <sheet name="July 2017" sheetId="27" r:id="rId27"/>
    <sheet name="August 2017" sheetId="28" r:id="rId28"/>
    <sheet name="September 2017" sheetId="29" r:id="rId29"/>
    <sheet name="October 2017" sheetId="30" r:id="rId30"/>
    <sheet name="November 2017" sheetId="31" r:id="rId31"/>
    <sheet name="December 2017" sheetId="32" r:id="rId32"/>
    <sheet name="January 2018" sheetId="33" r:id="rId33"/>
    <sheet name="February 2018" sheetId="34" r:id="rId34"/>
    <sheet name="March 2018" sheetId="35" r:id="rId35"/>
  </sheets>
  <definedNames>
    <definedName name="_xlnm.Print_Titles" localSheetId="7">'August 2015'!$2:$4</definedName>
    <definedName name="_xlnm.Print_Titles" localSheetId="0">'January 2015'!$2:$4</definedName>
  </definedNames>
  <calcPr calcMode="manual" fullCalcOnLoad="1"/>
</workbook>
</file>

<file path=xl/sharedStrings.xml><?xml version="1.0" encoding="utf-8"?>
<sst xmlns="http://schemas.openxmlformats.org/spreadsheetml/2006/main" count="2380" uniqueCount="104">
  <si>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</si>
  <si>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</si>
  <si>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</si>
  <si>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</si>
  <si>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</si>
  <si>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</si>
  <si>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</si>
  <si>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</si>
  <si>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</si>
  <si>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</si>
  <si>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</si>
  <si>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</si>
  <si>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</si>
  <si>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</si>
  <si>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</si>
  <si>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</si>
  <si>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</si>
  <si>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</si>
  <si>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</si>
  <si>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</si>
  <si>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</si>
  <si>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</si>
  <si>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</si>
  <si>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</si>
  <si>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</si>
  <si>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</si>
  <si>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</si>
  <si>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</si>
  <si>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</si>
  <si>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</si>
  <si>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</si>
  <si>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</si>
  <si>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</si>
  <si>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</si>
  <si>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</si>
  <si>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</si>
  <si>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</si>
  <si>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</si>
  <si>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</si>
  <si>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</si>
  <si>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</si>
  <si>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</si>
  <si>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</si>
  <si>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</si>
  <si>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</si>
  <si>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</si>
  <si>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</si>
  <si>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</si>
  <si>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</si>
  <si>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</si>
  <si>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</si>
  <si>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</si>
  <si>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</si>
  <si>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</si>
  <si>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</si>
  <si>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</si>
  <si>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</si>
  <si>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</si>
  <si>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County </t>
  </si>
  <si>
    <t>Change of Address</t>
  </si>
  <si>
    <t>New County</t>
  </si>
  <si>
    <t>Same County</t>
  </si>
  <si>
    <t>DMV Total</t>
  </si>
  <si>
    <t>2015 Totals</t>
  </si>
  <si>
    <t>Register or 
Re-Register</t>
  </si>
  <si>
    <t>DMV Voter Registration 2015 (Ongoing) - January</t>
  </si>
  <si>
    <t>Decline to 
Register</t>
  </si>
  <si>
    <t>CA Online Voter Registration 
(COVR)</t>
  </si>
  <si>
    <t>DMV Voter Registration 2015 (Ongoing) - February</t>
  </si>
  <si>
    <t>DMV Voter Registration 2015 (Ongoing) - July</t>
  </si>
  <si>
    <t>DMV Voter Registration 2015 (Ongoing) - March</t>
  </si>
  <si>
    <t>DMV Voter Registration 2015 (Ongoing) - April</t>
  </si>
  <si>
    <t>DMV Voter Registration 2015 (Ongoing) - May</t>
  </si>
  <si>
    <t>DMV Voter Registration 2015 (Ongoing) - June</t>
  </si>
  <si>
    <t>DMV Voter Registration 2015 (Ongoing) - August</t>
  </si>
  <si>
    <t>Monthy Totals</t>
  </si>
  <si>
    <t>DMV Registration Totals Per County - January 2016</t>
  </si>
  <si>
    <t>DMV Registration Totals Per County - February 2016</t>
  </si>
  <si>
    <t>DMV Registration Totals Per County - March 2016</t>
  </si>
  <si>
    <t>DMV Registration Totals Per County - April 2016</t>
  </si>
  <si>
    <t>DMV Registration Totals Per County - May 2016</t>
  </si>
  <si>
    <t>DMV Registration Totals Per County - June 2016</t>
  </si>
  <si>
    <t>DMV Registration Totals Per County - July 2016</t>
  </si>
  <si>
    <t>DMV Registration Totals Per County - August 2016</t>
  </si>
  <si>
    <t>DMV Registration Totals Per County - September 2016</t>
  </si>
  <si>
    <t>DMV Registration Totals Per County - October 2016</t>
  </si>
  <si>
    <t>DMV Registration Totals Per County - November 2016</t>
  </si>
  <si>
    <t>DMV Registration Totals Per County - December 2016</t>
  </si>
  <si>
    <t>DMV Registration Totals Per County - January 2017</t>
  </si>
  <si>
    <t>DMV Registration Totals Per County - February 2017</t>
  </si>
  <si>
    <t>DMV Registration Totals Per County - March 2017</t>
  </si>
  <si>
    <t>DMV Registration Totals Per County - April 2017</t>
  </si>
  <si>
    <t>DMV Registration Totals Per County - May 2017</t>
  </si>
  <si>
    <t>DMV Registration Totals Per County - June 2017</t>
  </si>
  <si>
    <t>DMV Registration Totals Per County - September 2017</t>
  </si>
  <si>
    <t>DMV Registration Totals Per County - July 2017</t>
  </si>
  <si>
    <t>DMV Registration Totals Per County - August 2017</t>
  </si>
  <si>
    <t>DMV Registration Totals Per County - October 2017</t>
  </si>
  <si>
    <t>Monthly Totals</t>
  </si>
  <si>
    <t>DMV Registration Totals Per County - November 2017</t>
  </si>
  <si>
    <t>DMV Registration Totals Per County - December 2017</t>
  </si>
  <si>
    <t>DMV Registration Totals Per County - January 2018</t>
  </si>
  <si>
    <t>DMV Registration Totals Per County - February 2018</t>
  </si>
  <si>
    <t>DMV Registration Totals Per County - March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</si>
</sst>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wrapText="1"/>
    </xf>
    <xf numFmtId="164" fontId="20" fillId="0" borderId="12" xfId="42" applyNumberFormat="1" applyFont="1" applyFill="1" applyBorder="1" applyAlignment="1">
      <alignment vertical="center" wrapText="1"/>
    </xf>
    <xf numFmtId="164" fontId="0" fillId="0" borderId="12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vertical="top" wrapText="1" readingOrder="1"/>
      <protection locked="0"/>
    </xf>
    <xf numFmtId="164" fontId="1" fillId="0" borderId="18" xfId="42" applyNumberFormat="1" applyFont="1" applyFill="1" applyBorder="1" applyAlignment="1" applyProtection="1">
      <alignment wrapText="1" readingOrder="1"/>
      <protection locked="0"/>
    </xf>
    <xf numFmtId="164" fontId="0" fillId="0" borderId="19" xfId="42" applyNumberFormat="1" applyFont="1" applyBorder="1" applyAlignment="1">
      <alignment/>
    </xf>
    <xf numFmtId="164" fontId="1" fillId="0" borderId="20" xfId="42" applyNumberFormat="1" applyFont="1" applyFill="1" applyBorder="1" applyAlignment="1" applyProtection="1">
      <alignment wrapText="1" readingOrder="1"/>
      <protection locked="0"/>
    </xf>
    <xf numFmtId="0" fontId="22" fillId="0" borderId="12" xfId="0" applyFont="1" applyFill="1" applyBorder="1" applyAlignment="1">
      <alignment horizontal="center" vertical="center" wrapText="1"/>
    </xf>
    <xf numFmtId="37" fontId="20" fillId="0" borderId="12" xfId="42" applyNumberFormat="1" applyFont="1" applyFill="1" applyBorder="1" applyAlignment="1">
      <alignment vertical="center" wrapText="1"/>
    </xf>
    <xf numFmtId="37" fontId="0" fillId="0" borderId="12" xfId="42" applyNumberFormat="1" applyFont="1" applyBorder="1" applyAlignment="1">
      <alignment/>
    </xf>
    <xf numFmtId="37" fontId="0" fillId="0" borderId="14" xfId="42" applyNumberFormat="1" applyFont="1" applyBorder="1" applyAlignment="1">
      <alignment/>
    </xf>
    <xf numFmtId="37" fontId="0" fillId="0" borderId="15" xfId="42" applyNumberFormat="1" applyFont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1" fillId="0" borderId="18" xfId="42" applyNumberFormat="1" applyFont="1" applyFill="1" applyBorder="1" applyAlignment="1" applyProtection="1">
      <alignment horizontal="right" wrapText="1" readingOrder="1"/>
      <protection locked="0"/>
    </xf>
    <xf numFmtId="0" fontId="0" fillId="0" borderId="0" xfId="0" applyFill="1" applyBorder="1" applyAlignment="1" applyProtection="1">
      <alignment horizontal="right" vertical="top" wrapText="1" readingOrder="1"/>
      <protection locked="0"/>
    </xf>
    <xf numFmtId="0" fontId="1" fillId="0" borderId="20" xfId="42" applyNumberFormat="1" applyFont="1" applyFill="1" applyBorder="1" applyAlignment="1" applyProtection="1">
      <alignment horizontal="right" wrapText="1" readingOrder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7" fontId="1" fillId="0" borderId="18" xfId="42" applyNumberFormat="1" applyFont="1" applyFill="1" applyBorder="1" applyAlignment="1" applyProtection="1">
      <alignment horizontal="right" wrapText="1" readingOrder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7" fontId="0" fillId="0" borderId="21" xfId="42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63"/>
  <sheetViews>
    <sheetView zoomScale="120" zoomScaleNormal="12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5" sqref="A15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53" t="s">
        <v>65</v>
      </c>
      <c r="D2" s="54"/>
      <c r="E2" s="54"/>
      <c r="F2" s="54"/>
      <c r="G2" s="54"/>
      <c r="H2" s="54"/>
      <c r="I2" s="55"/>
    </row>
    <row r="3" spans="3:9" ht="15.75">
      <c r="C3" s="58" t="s">
        <v>58</v>
      </c>
      <c r="D3" s="56" t="s">
        <v>64</v>
      </c>
      <c r="E3" s="56" t="s">
        <v>59</v>
      </c>
      <c r="F3" s="56"/>
      <c r="G3" s="56" t="s">
        <v>62</v>
      </c>
      <c r="H3" s="56" t="s">
        <v>66</v>
      </c>
      <c r="I3" s="51" t="s">
        <v>67</v>
      </c>
    </row>
    <row r="4" spans="3:9" ht="15.75">
      <c r="C4" s="58"/>
      <c r="D4" s="56"/>
      <c r="E4" s="5" t="s">
        <v>60</v>
      </c>
      <c r="F4" s="5" t="s">
        <v>61</v>
      </c>
      <c r="G4" s="57"/>
      <c r="H4" s="57"/>
      <c r="I4" s="52"/>
    </row>
    <row r="5" spans="3:11" ht="15">
      <c r="C5" s="3" t="s">
        <v>0</v>
      </c>
      <c r="D5" s="7">
        <v>540</v>
      </c>
      <c r="E5" s="8">
        <v>1432</v>
      </c>
      <c r="F5" s="8">
        <v>3716</v>
      </c>
      <c r="G5" s="8">
        <f>D5+E5+F5</f>
        <v>5688</v>
      </c>
      <c r="H5" s="8">
        <v>31510</v>
      </c>
      <c r="I5" s="16">
        <v>10</v>
      </c>
      <c r="J5" s="13"/>
      <c r="K5" s="14"/>
    </row>
    <row r="6" spans="3:11" ht="15">
      <c r="C6" s="3" t="s">
        <v>1</v>
      </c>
      <c r="D6" s="8">
        <v>1</v>
      </c>
      <c r="E6" s="8">
        <v>0</v>
      </c>
      <c r="F6" s="8">
        <v>0</v>
      </c>
      <c r="G6" s="8">
        <f aca="true" t="shared" si="0" ref="G6:G62">D6+E6+F6</f>
        <v>1</v>
      </c>
      <c r="H6" s="8">
        <v>19</v>
      </c>
      <c r="I6" s="16">
        <v>0</v>
      </c>
      <c r="J6" s="13"/>
      <c r="K6" s="14"/>
    </row>
    <row r="7" spans="3:11" ht="15">
      <c r="C7" s="3" t="s">
        <v>2</v>
      </c>
      <c r="D7" s="8">
        <v>9</v>
      </c>
      <c r="E7" s="8">
        <v>51</v>
      </c>
      <c r="F7" s="8">
        <v>78</v>
      </c>
      <c r="G7" s="8">
        <f t="shared" si="0"/>
        <v>138</v>
      </c>
      <c r="H7" s="8">
        <v>636</v>
      </c>
      <c r="I7" s="16">
        <v>0</v>
      </c>
      <c r="J7" s="13"/>
      <c r="K7" s="14"/>
    </row>
    <row r="8" spans="3:11" ht="15">
      <c r="C8" s="3" t="s">
        <v>3</v>
      </c>
      <c r="D8" s="8">
        <v>93</v>
      </c>
      <c r="E8" s="8">
        <v>247</v>
      </c>
      <c r="F8" s="8">
        <v>447</v>
      </c>
      <c r="G8" s="8">
        <f t="shared" si="0"/>
        <v>787</v>
      </c>
      <c r="H8" s="8">
        <v>4377</v>
      </c>
      <c r="I8" s="16">
        <v>2</v>
      </c>
      <c r="J8" s="13"/>
      <c r="K8" s="14"/>
    </row>
    <row r="9" spans="3:11" ht="15">
      <c r="C9" s="3" t="s">
        <v>4</v>
      </c>
      <c r="D9" s="8">
        <v>15</v>
      </c>
      <c r="E9" s="8">
        <v>73</v>
      </c>
      <c r="F9" s="8">
        <v>100</v>
      </c>
      <c r="G9" s="8">
        <f t="shared" si="0"/>
        <v>188</v>
      </c>
      <c r="H9" s="8">
        <v>830</v>
      </c>
      <c r="I9" s="16">
        <v>1</v>
      </c>
      <c r="J9" s="13"/>
      <c r="K9" s="14"/>
    </row>
    <row r="10" spans="3:11" ht="15">
      <c r="C10" s="3" t="s">
        <v>5</v>
      </c>
      <c r="D10" s="8">
        <v>2</v>
      </c>
      <c r="E10" s="8">
        <v>9</v>
      </c>
      <c r="F10" s="8">
        <v>16</v>
      </c>
      <c r="G10" s="8">
        <f t="shared" si="0"/>
        <v>27</v>
      </c>
      <c r="H10" s="8">
        <v>630</v>
      </c>
      <c r="I10" s="16">
        <v>0</v>
      </c>
      <c r="J10" s="13"/>
      <c r="K10" s="14"/>
    </row>
    <row r="11" spans="3:11" ht="15">
      <c r="C11" s="3" t="s">
        <v>6</v>
      </c>
      <c r="D11" s="8">
        <v>475</v>
      </c>
      <c r="E11" s="8">
        <v>1031</v>
      </c>
      <c r="F11" s="8">
        <v>2545</v>
      </c>
      <c r="G11" s="8">
        <f t="shared" si="0"/>
        <v>4051</v>
      </c>
      <c r="H11" s="8">
        <v>21974</v>
      </c>
      <c r="I11" s="16">
        <v>9</v>
      </c>
      <c r="J11" s="13"/>
      <c r="K11" s="14"/>
    </row>
    <row r="12" spans="3:11" ht="15">
      <c r="C12" s="3" t="s">
        <v>7</v>
      </c>
      <c r="D12" s="8">
        <v>4</v>
      </c>
      <c r="E12" s="8">
        <v>16</v>
      </c>
      <c r="F12" s="8">
        <v>33</v>
      </c>
      <c r="G12" s="8">
        <f t="shared" si="0"/>
        <v>53</v>
      </c>
      <c r="H12" s="8">
        <v>541</v>
      </c>
      <c r="I12" s="16">
        <v>1</v>
      </c>
      <c r="J12" s="13"/>
      <c r="K12" s="14"/>
    </row>
    <row r="13" spans="3:11" ht="15">
      <c r="C13" s="3" t="s">
        <v>8</v>
      </c>
      <c r="D13" s="8">
        <v>68</v>
      </c>
      <c r="E13" s="8">
        <v>201</v>
      </c>
      <c r="F13" s="8">
        <v>484</v>
      </c>
      <c r="G13" s="8">
        <f t="shared" si="0"/>
        <v>753</v>
      </c>
      <c r="H13" s="8">
        <v>3577</v>
      </c>
      <c r="I13" s="16">
        <v>2</v>
      </c>
      <c r="J13" s="13"/>
      <c r="K13" s="14"/>
    </row>
    <row r="14" spans="3:11" ht="15">
      <c r="C14" s="3" t="s">
        <v>9</v>
      </c>
      <c r="D14" s="8">
        <v>279</v>
      </c>
      <c r="E14" s="8">
        <v>328</v>
      </c>
      <c r="F14" s="8">
        <v>1834</v>
      </c>
      <c r="G14" s="8">
        <f t="shared" si="0"/>
        <v>2441</v>
      </c>
      <c r="H14" s="8">
        <v>20783</v>
      </c>
      <c r="I14" s="16">
        <v>5</v>
      </c>
      <c r="J14" s="13"/>
      <c r="K14" s="14"/>
    </row>
    <row r="15" spans="3:11" ht="15">
      <c r="C15" s="3" t="s">
        <v>10</v>
      </c>
      <c r="D15" s="8">
        <v>3</v>
      </c>
      <c r="E15" s="8">
        <v>15</v>
      </c>
      <c r="F15" s="8">
        <v>30</v>
      </c>
      <c r="G15" s="8">
        <f t="shared" si="0"/>
        <v>48</v>
      </c>
      <c r="H15" s="8">
        <v>718</v>
      </c>
      <c r="I15" s="16">
        <v>0</v>
      </c>
      <c r="J15" s="13"/>
      <c r="K15" s="14"/>
    </row>
    <row r="16" spans="3:11" ht="15">
      <c r="C16" s="3" t="s">
        <v>11</v>
      </c>
      <c r="D16" s="8">
        <v>63</v>
      </c>
      <c r="E16" s="8">
        <v>106</v>
      </c>
      <c r="F16" s="8">
        <v>381</v>
      </c>
      <c r="G16" s="8">
        <f t="shared" si="0"/>
        <v>550</v>
      </c>
      <c r="H16" s="8">
        <v>2324</v>
      </c>
      <c r="I16" s="16">
        <v>3</v>
      </c>
      <c r="J16" s="13"/>
      <c r="K16" s="14"/>
    </row>
    <row r="17" spans="3:11" ht="15">
      <c r="C17" s="3" t="s">
        <v>12</v>
      </c>
      <c r="D17" s="8">
        <v>74</v>
      </c>
      <c r="E17" s="8">
        <v>102</v>
      </c>
      <c r="F17" s="8">
        <v>468</v>
      </c>
      <c r="G17" s="8">
        <f t="shared" si="0"/>
        <v>644</v>
      </c>
      <c r="H17" s="8">
        <v>3731</v>
      </c>
      <c r="I17" s="16">
        <v>3</v>
      </c>
      <c r="J17" s="13"/>
      <c r="K17" s="14"/>
    </row>
    <row r="18" spans="3:11" ht="15">
      <c r="C18" s="3" t="s">
        <v>13</v>
      </c>
      <c r="D18" s="8">
        <v>6</v>
      </c>
      <c r="E18" s="8">
        <v>9</v>
      </c>
      <c r="F18" s="8">
        <v>20</v>
      </c>
      <c r="G18" s="8">
        <f t="shared" si="0"/>
        <v>35</v>
      </c>
      <c r="H18" s="8">
        <v>439</v>
      </c>
      <c r="I18" s="16">
        <v>0</v>
      </c>
      <c r="J18" s="13"/>
      <c r="K18" s="14"/>
    </row>
    <row r="19" spans="3:11" ht="15">
      <c r="C19" s="3" t="s">
        <v>14</v>
      </c>
      <c r="D19" s="8">
        <v>273</v>
      </c>
      <c r="E19" s="8">
        <v>299</v>
      </c>
      <c r="F19" s="8">
        <v>1624</v>
      </c>
      <c r="G19" s="8">
        <f t="shared" si="0"/>
        <v>2196</v>
      </c>
      <c r="H19" s="8">
        <v>17838</v>
      </c>
      <c r="I19" s="16">
        <v>6</v>
      </c>
      <c r="J19" s="13"/>
      <c r="K19" s="14"/>
    </row>
    <row r="20" spans="3:11" ht="15">
      <c r="C20" s="3" t="s">
        <v>15</v>
      </c>
      <c r="D20" s="8">
        <v>30</v>
      </c>
      <c r="E20" s="8">
        <v>66</v>
      </c>
      <c r="F20" s="8">
        <v>169</v>
      </c>
      <c r="G20" s="8">
        <f t="shared" si="0"/>
        <v>265</v>
      </c>
      <c r="H20" s="8">
        <v>2363</v>
      </c>
      <c r="I20" s="16">
        <v>4</v>
      </c>
      <c r="J20" s="13"/>
      <c r="K20" s="14"/>
    </row>
    <row r="21" spans="3:11" ht="15">
      <c r="C21" s="3" t="s">
        <v>16</v>
      </c>
      <c r="D21" s="8">
        <v>21</v>
      </c>
      <c r="E21" s="8">
        <v>73</v>
      </c>
      <c r="F21" s="8">
        <v>115</v>
      </c>
      <c r="G21" s="8">
        <f t="shared" si="0"/>
        <v>209</v>
      </c>
      <c r="H21" s="8">
        <v>1388</v>
      </c>
      <c r="I21" s="16">
        <v>0</v>
      </c>
      <c r="J21" s="13"/>
      <c r="K21" s="14"/>
    </row>
    <row r="22" spans="3:11" ht="15">
      <c r="C22" s="3" t="s">
        <v>17</v>
      </c>
      <c r="D22" s="8">
        <v>16</v>
      </c>
      <c r="E22" s="8">
        <v>31</v>
      </c>
      <c r="F22" s="8">
        <v>47</v>
      </c>
      <c r="G22" s="8">
        <f t="shared" si="0"/>
        <v>94</v>
      </c>
      <c r="H22" s="8">
        <v>503</v>
      </c>
      <c r="I22" s="16">
        <v>0</v>
      </c>
      <c r="J22" s="13"/>
      <c r="K22" s="14"/>
    </row>
    <row r="23" spans="3:11" ht="15">
      <c r="C23" s="3" t="s">
        <v>18</v>
      </c>
      <c r="D23" s="8">
        <v>3415</v>
      </c>
      <c r="E23" s="8">
        <v>2891</v>
      </c>
      <c r="F23" s="8">
        <v>26434</v>
      </c>
      <c r="G23" s="8">
        <f t="shared" si="0"/>
        <v>32740</v>
      </c>
      <c r="H23" s="8">
        <v>206988</v>
      </c>
      <c r="I23" s="16">
        <v>67</v>
      </c>
      <c r="J23" s="13"/>
      <c r="K23" s="14"/>
    </row>
    <row r="24" spans="3:11" ht="15">
      <c r="C24" s="3" t="s">
        <v>19</v>
      </c>
      <c r="D24" s="8">
        <v>36</v>
      </c>
      <c r="E24" s="8">
        <v>88</v>
      </c>
      <c r="F24" s="8">
        <v>185</v>
      </c>
      <c r="G24" s="8">
        <f t="shared" si="0"/>
        <v>309</v>
      </c>
      <c r="H24" s="8">
        <v>2713</v>
      </c>
      <c r="I24" s="16">
        <v>0</v>
      </c>
      <c r="J24" s="13"/>
      <c r="K24" s="14"/>
    </row>
    <row r="25" spans="3:11" ht="15">
      <c r="C25" s="3" t="s">
        <v>20</v>
      </c>
      <c r="D25" s="8">
        <v>116</v>
      </c>
      <c r="E25" s="8">
        <v>229</v>
      </c>
      <c r="F25" s="8">
        <v>612</v>
      </c>
      <c r="G25" s="8">
        <f t="shared" si="0"/>
        <v>957</v>
      </c>
      <c r="H25" s="8">
        <v>4405</v>
      </c>
      <c r="I25" s="16">
        <v>4</v>
      </c>
      <c r="J25" s="13"/>
      <c r="K25" s="14"/>
    </row>
    <row r="26" spans="3:11" ht="15">
      <c r="C26" s="3" t="s">
        <v>21</v>
      </c>
      <c r="D26" s="8">
        <v>5</v>
      </c>
      <c r="E26" s="8">
        <v>19</v>
      </c>
      <c r="F26" s="8">
        <v>34</v>
      </c>
      <c r="G26" s="8">
        <f t="shared" si="0"/>
        <v>58</v>
      </c>
      <c r="H26" s="8">
        <v>376</v>
      </c>
      <c r="I26" s="16">
        <v>0</v>
      </c>
      <c r="J26" s="13"/>
      <c r="K26" s="14"/>
    </row>
    <row r="27" spans="3:11" ht="15">
      <c r="C27" s="3" t="s">
        <v>22</v>
      </c>
      <c r="D27" s="8">
        <v>28</v>
      </c>
      <c r="E27" s="8">
        <v>53</v>
      </c>
      <c r="F27" s="8">
        <v>183</v>
      </c>
      <c r="G27" s="8">
        <f t="shared" si="0"/>
        <v>264</v>
      </c>
      <c r="H27" s="8">
        <v>2051</v>
      </c>
      <c r="I27" s="16">
        <v>1</v>
      </c>
      <c r="J27" s="13"/>
      <c r="K27" s="14"/>
    </row>
    <row r="28" spans="3:11" ht="15">
      <c r="C28" s="3" t="s">
        <v>23</v>
      </c>
      <c r="D28" s="8">
        <v>37</v>
      </c>
      <c r="E28" s="8">
        <v>84</v>
      </c>
      <c r="F28" s="8">
        <v>334</v>
      </c>
      <c r="G28" s="8">
        <f t="shared" si="0"/>
        <v>455</v>
      </c>
      <c r="H28" s="8">
        <v>5871</v>
      </c>
      <c r="I28" s="16">
        <v>1</v>
      </c>
      <c r="J28" s="13"/>
      <c r="K28" s="14"/>
    </row>
    <row r="29" spans="3:11" ht="15">
      <c r="C29" s="3" t="s">
        <v>24</v>
      </c>
      <c r="D29" s="8">
        <v>6</v>
      </c>
      <c r="E29" s="8">
        <v>14</v>
      </c>
      <c r="F29" s="8">
        <v>20</v>
      </c>
      <c r="G29" s="8">
        <f t="shared" si="0"/>
        <v>40</v>
      </c>
      <c r="H29" s="8">
        <v>191</v>
      </c>
      <c r="I29" s="16">
        <v>0</v>
      </c>
      <c r="J29" s="13"/>
      <c r="K29" s="14"/>
    </row>
    <row r="30" spans="3:11" ht="15">
      <c r="C30" s="3" t="s">
        <v>25</v>
      </c>
      <c r="D30" s="8">
        <v>8</v>
      </c>
      <c r="E30" s="8">
        <v>12</v>
      </c>
      <c r="F30" s="8">
        <v>12</v>
      </c>
      <c r="G30" s="8">
        <f t="shared" si="0"/>
        <v>32</v>
      </c>
      <c r="H30" s="8">
        <v>338</v>
      </c>
      <c r="I30" s="16">
        <v>0</v>
      </c>
      <c r="J30" s="13"/>
      <c r="K30" s="14"/>
    </row>
    <row r="31" spans="3:11" ht="15">
      <c r="C31" s="3" t="s">
        <v>26</v>
      </c>
      <c r="D31" s="8">
        <v>122</v>
      </c>
      <c r="E31" s="8">
        <v>188</v>
      </c>
      <c r="F31" s="8">
        <v>725</v>
      </c>
      <c r="G31" s="8">
        <f t="shared" si="0"/>
        <v>1035</v>
      </c>
      <c r="H31" s="8">
        <v>9894</v>
      </c>
      <c r="I31" s="16">
        <v>1</v>
      </c>
      <c r="J31" s="13"/>
      <c r="K31" s="14"/>
    </row>
    <row r="32" spans="3:11" ht="15">
      <c r="C32" s="3" t="s">
        <v>27</v>
      </c>
      <c r="D32" s="8">
        <v>70</v>
      </c>
      <c r="E32" s="8">
        <v>143</v>
      </c>
      <c r="F32" s="8">
        <v>408</v>
      </c>
      <c r="G32" s="8">
        <f t="shared" si="0"/>
        <v>621</v>
      </c>
      <c r="H32" s="8">
        <v>3344</v>
      </c>
      <c r="I32" s="16">
        <v>1</v>
      </c>
      <c r="J32" s="13"/>
      <c r="K32" s="14"/>
    </row>
    <row r="33" spans="3:11" ht="15">
      <c r="C33" s="3" t="s">
        <v>28</v>
      </c>
      <c r="D33" s="8">
        <v>47</v>
      </c>
      <c r="E33" s="8">
        <v>94</v>
      </c>
      <c r="F33" s="8">
        <v>188</v>
      </c>
      <c r="G33" s="8">
        <f t="shared" si="0"/>
        <v>329</v>
      </c>
      <c r="H33" s="8">
        <v>1715</v>
      </c>
      <c r="I33" s="16">
        <v>0</v>
      </c>
      <c r="J33" s="13"/>
      <c r="K33" s="14"/>
    </row>
    <row r="34" spans="3:11" ht="15">
      <c r="C34" s="3" t="s">
        <v>29</v>
      </c>
      <c r="D34" s="8">
        <v>986</v>
      </c>
      <c r="E34" s="8">
        <v>2073</v>
      </c>
      <c r="F34" s="8">
        <v>9264</v>
      </c>
      <c r="G34" s="8">
        <f t="shared" si="0"/>
        <v>12323</v>
      </c>
      <c r="H34" s="8">
        <v>64378</v>
      </c>
      <c r="I34" s="16">
        <v>15</v>
      </c>
      <c r="J34" s="13"/>
      <c r="K34" s="14"/>
    </row>
    <row r="35" spans="3:11" ht="15">
      <c r="C35" s="3" t="s">
        <v>30</v>
      </c>
      <c r="D35" s="8">
        <v>158</v>
      </c>
      <c r="E35" s="8">
        <v>457</v>
      </c>
      <c r="F35" s="8">
        <v>977</v>
      </c>
      <c r="G35" s="8">
        <f t="shared" si="0"/>
        <v>1592</v>
      </c>
      <c r="H35" s="8">
        <v>6249</v>
      </c>
      <c r="I35" s="16">
        <v>2</v>
      </c>
      <c r="J35" s="13"/>
      <c r="K35" s="14"/>
    </row>
    <row r="36" spans="3:11" ht="15">
      <c r="C36" s="3" t="s">
        <v>31</v>
      </c>
      <c r="D36" s="8">
        <v>5</v>
      </c>
      <c r="E36" s="8">
        <v>9</v>
      </c>
      <c r="F36" s="8">
        <v>30</v>
      </c>
      <c r="G36" s="8">
        <f t="shared" si="0"/>
        <v>44</v>
      </c>
      <c r="H36" s="8">
        <v>388</v>
      </c>
      <c r="I36" s="16">
        <v>0</v>
      </c>
      <c r="J36" s="13"/>
      <c r="K36" s="14"/>
    </row>
    <row r="37" spans="3:11" ht="15">
      <c r="C37" s="3" t="s">
        <v>32</v>
      </c>
      <c r="D37" s="8">
        <v>708</v>
      </c>
      <c r="E37" s="8">
        <v>1795</v>
      </c>
      <c r="F37" s="8">
        <v>5017</v>
      </c>
      <c r="G37" s="8">
        <f t="shared" si="0"/>
        <v>7520</v>
      </c>
      <c r="H37" s="8">
        <v>41328</v>
      </c>
      <c r="I37" s="16">
        <v>31</v>
      </c>
      <c r="J37" s="13"/>
      <c r="K37" s="14"/>
    </row>
    <row r="38" spans="3:11" ht="15">
      <c r="C38" s="3" t="s">
        <v>33</v>
      </c>
      <c r="D38" s="8">
        <v>489</v>
      </c>
      <c r="E38" s="8">
        <v>947</v>
      </c>
      <c r="F38" s="8">
        <v>3831</v>
      </c>
      <c r="G38" s="8">
        <f t="shared" si="0"/>
        <v>5267</v>
      </c>
      <c r="H38" s="8">
        <v>31643</v>
      </c>
      <c r="I38" s="16">
        <v>11</v>
      </c>
      <c r="J38" s="13"/>
      <c r="K38" s="14"/>
    </row>
    <row r="39" spans="3:11" ht="15">
      <c r="C39" s="3" t="s">
        <v>34</v>
      </c>
      <c r="D39" s="8">
        <v>21</v>
      </c>
      <c r="E39" s="8">
        <v>47</v>
      </c>
      <c r="F39" s="8">
        <v>99</v>
      </c>
      <c r="G39" s="8">
        <f t="shared" si="0"/>
        <v>167</v>
      </c>
      <c r="H39" s="8">
        <v>1316</v>
      </c>
      <c r="I39" s="16">
        <v>1</v>
      </c>
      <c r="J39" s="13"/>
      <c r="K39" s="14"/>
    </row>
    <row r="40" spans="3:11" ht="15">
      <c r="C40" s="3" t="s">
        <v>35</v>
      </c>
      <c r="D40" s="8">
        <v>659</v>
      </c>
      <c r="E40" s="8">
        <v>1407</v>
      </c>
      <c r="F40" s="8">
        <v>4222</v>
      </c>
      <c r="G40" s="8">
        <f t="shared" si="0"/>
        <v>6288</v>
      </c>
      <c r="H40" s="8">
        <v>40688</v>
      </c>
      <c r="I40" s="16">
        <v>14</v>
      </c>
      <c r="J40" s="13"/>
      <c r="K40" s="14"/>
    </row>
    <row r="41" spans="3:11" ht="15">
      <c r="C41" s="3" t="s">
        <v>36</v>
      </c>
      <c r="D41" s="8">
        <v>1488</v>
      </c>
      <c r="E41" s="8">
        <v>1387</v>
      </c>
      <c r="F41" s="8">
        <v>10263</v>
      </c>
      <c r="G41" s="8">
        <f t="shared" si="0"/>
        <v>13138</v>
      </c>
      <c r="H41" s="8">
        <v>62269</v>
      </c>
      <c r="I41" s="16">
        <v>26</v>
      </c>
      <c r="J41" s="13"/>
      <c r="K41" s="14"/>
    </row>
    <row r="42" spans="3:11" ht="15">
      <c r="C42" s="3" t="s">
        <v>37</v>
      </c>
      <c r="D42" s="8">
        <v>517</v>
      </c>
      <c r="E42" s="8">
        <v>918</v>
      </c>
      <c r="F42" s="8">
        <v>2124</v>
      </c>
      <c r="G42" s="8">
        <f t="shared" si="0"/>
        <v>3559</v>
      </c>
      <c r="H42" s="8">
        <v>15118</v>
      </c>
      <c r="I42" s="16">
        <v>13</v>
      </c>
      <c r="J42" s="13"/>
      <c r="K42" s="14"/>
    </row>
    <row r="43" spans="3:11" ht="15">
      <c r="C43" s="3" t="s">
        <v>38</v>
      </c>
      <c r="D43" s="8">
        <v>173</v>
      </c>
      <c r="E43" s="8">
        <v>451</v>
      </c>
      <c r="F43" s="8">
        <v>1468</v>
      </c>
      <c r="G43" s="8">
        <f t="shared" si="0"/>
        <v>2092</v>
      </c>
      <c r="H43" s="8">
        <v>16147</v>
      </c>
      <c r="I43" s="16">
        <v>3</v>
      </c>
      <c r="J43" s="13"/>
      <c r="K43" s="14"/>
    </row>
    <row r="44" spans="3:11" ht="15">
      <c r="C44" s="3" t="s">
        <v>39</v>
      </c>
      <c r="D44" s="8">
        <v>121</v>
      </c>
      <c r="E44" s="8">
        <v>278</v>
      </c>
      <c r="F44" s="8">
        <v>874</v>
      </c>
      <c r="G44" s="8">
        <f t="shared" si="0"/>
        <v>1273</v>
      </c>
      <c r="H44" s="8">
        <v>5072</v>
      </c>
      <c r="I44" s="16">
        <v>4</v>
      </c>
      <c r="J44" s="13"/>
      <c r="K44" s="14"/>
    </row>
    <row r="45" spans="3:11" ht="15">
      <c r="C45" s="3" t="s">
        <v>40</v>
      </c>
      <c r="D45" s="8">
        <v>293</v>
      </c>
      <c r="E45" s="8">
        <v>791</v>
      </c>
      <c r="F45" s="8">
        <v>1706</v>
      </c>
      <c r="G45" s="8">
        <f t="shared" si="0"/>
        <v>2790</v>
      </c>
      <c r="H45" s="8">
        <v>15971</v>
      </c>
      <c r="I45" s="16">
        <v>10</v>
      </c>
      <c r="J45" s="13"/>
      <c r="K45" s="14"/>
    </row>
    <row r="46" spans="3:11" ht="15">
      <c r="C46" s="3" t="s">
        <v>41</v>
      </c>
      <c r="D46" s="8">
        <v>184</v>
      </c>
      <c r="E46" s="8">
        <v>226</v>
      </c>
      <c r="F46" s="8">
        <v>941</v>
      </c>
      <c r="G46" s="8">
        <f t="shared" si="0"/>
        <v>1351</v>
      </c>
      <c r="H46" s="8">
        <v>12435</v>
      </c>
      <c r="I46" s="16">
        <v>2</v>
      </c>
      <c r="J46" s="13"/>
      <c r="K46" s="14"/>
    </row>
    <row r="47" spans="3:11" ht="15">
      <c r="C47" s="3" t="s">
        <v>42</v>
      </c>
      <c r="D47" s="8">
        <v>669</v>
      </c>
      <c r="E47" s="8">
        <v>1060</v>
      </c>
      <c r="F47" s="8">
        <v>5336</v>
      </c>
      <c r="G47" s="8">
        <f t="shared" si="0"/>
        <v>7065</v>
      </c>
      <c r="H47" s="8">
        <v>46269</v>
      </c>
      <c r="I47" s="16">
        <v>22</v>
      </c>
      <c r="J47" s="13"/>
      <c r="K47" s="14"/>
    </row>
    <row r="48" spans="3:11" ht="15">
      <c r="C48" s="3" t="s">
        <v>43</v>
      </c>
      <c r="D48" s="8">
        <v>105</v>
      </c>
      <c r="E48" s="8">
        <v>220</v>
      </c>
      <c r="F48" s="8">
        <v>514</v>
      </c>
      <c r="G48" s="8">
        <f t="shared" si="0"/>
        <v>839</v>
      </c>
      <c r="H48" s="8">
        <v>5281</v>
      </c>
      <c r="I48" s="16">
        <v>4</v>
      </c>
      <c r="J48" s="13"/>
      <c r="K48" s="14"/>
    </row>
    <row r="49" spans="3:11" ht="15">
      <c r="C49" s="3" t="s">
        <v>44</v>
      </c>
      <c r="D49" s="8">
        <v>76</v>
      </c>
      <c r="E49" s="8">
        <v>111</v>
      </c>
      <c r="F49" s="8">
        <v>377</v>
      </c>
      <c r="G49" s="8">
        <f t="shared" si="0"/>
        <v>564</v>
      </c>
      <c r="H49" s="8">
        <v>3706</v>
      </c>
      <c r="I49" s="16">
        <v>1</v>
      </c>
      <c r="J49" s="13"/>
      <c r="K49" s="14"/>
    </row>
    <row r="50" spans="3:11" ht="15">
      <c r="C50" s="3" t="s">
        <v>45</v>
      </c>
      <c r="D50" s="8">
        <v>0</v>
      </c>
      <c r="E50" s="8">
        <v>3</v>
      </c>
      <c r="F50" s="8">
        <v>0</v>
      </c>
      <c r="G50" s="8">
        <f t="shared" si="0"/>
        <v>3</v>
      </c>
      <c r="H50" s="8">
        <v>48</v>
      </c>
      <c r="I50" s="16">
        <v>0</v>
      </c>
      <c r="J50" s="13"/>
      <c r="K50" s="14"/>
    </row>
    <row r="51" spans="3:11" ht="15">
      <c r="C51" s="3" t="s">
        <v>46</v>
      </c>
      <c r="D51" s="8">
        <v>24</v>
      </c>
      <c r="E51" s="8">
        <v>14</v>
      </c>
      <c r="F51" s="8">
        <v>94</v>
      </c>
      <c r="G51" s="8">
        <f t="shared" si="0"/>
        <v>132</v>
      </c>
      <c r="H51" s="8">
        <v>956</v>
      </c>
      <c r="I51" s="16">
        <v>0</v>
      </c>
      <c r="J51" s="13"/>
      <c r="K51" s="14"/>
    </row>
    <row r="52" spans="3:11" ht="15">
      <c r="C52" s="3" t="s">
        <v>47</v>
      </c>
      <c r="D52" s="8">
        <v>181</v>
      </c>
      <c r="E52" s="8">
        <v>351</v>
      </c>
      <c r="F52" s="8">
        <v>998</v>
      </c>
      <c r="G52" s="8">
        <f t="shared" si="0"/>
        <v>1530</v>
      </c>
      <c r="H52" s="8">
        <v>8375</v>
      </c>
      <c r="I52" s="16">
        <v>5</v>
      </c>
      <c r="J52" s="13"/>
      <c r="K52" s="14"/>
    </row>
    <row r="53" spans="3:11" ht="15">
      <c r="C53" s="3" t="s">
        <v>48</v>
      </c>
      <c r="D53" s="8">
        <v>180</v>
      </c>
      <c r="E53" s="8">
        <v>337</v>
      </c>
      <c r="F53" s="8">
        <v>1366</v>
      </c>
      <c r="G53" s="8">
        <f t="shared" si="0"/>
        <v>1883</v>
      </c>
      <c r="H53" s="8">
        <v>10102</v>
      </c>
      <c r="I53" s="16">
        <v>4</v>
      </c>
      <c r="J53" s="13"/>
      <c r="K53" s="14"/>
    </row>
    <row r="54" spans="3:11" ht="15">
      <c r="C54" s="3" t="s">
        <v>49</v>
      </c>
      <c r="D54" s="8">
        <v>171</v>
      </c>
      <c r="E54" s="8">
        <v>249</v>
      </c>
      <c r="F54" s="8">
        <v>1037</v>
      </c>
      <c r="G54" s="8">
        <f t="shared" si="0"/>
        <v>1457</v>
      </c>
      <c r="H54" s="8">
        <v>11082</v>
      </c>
      <c r="I54" s="16">
        <v>2</v>
      </c>
      <c r="J54" s="13"/>
      <c r="K54" s="14"/>
    </row>
    <row r="55" spans="3:11" ht="15">
      <c r="C55" s="3" t="s">
        <v>50</v>
      </c>
      <c r="D55" s="8">
        <v>43</v>
      </c>
      <c r="E55" s="8">
        <v>43</v>
      </c>
      <c r="F55" s="8">
        <v>159</v>
      </c>
      <c r="G55" s="8">
        <f t="shared" si="0"/>
        <v>245</v>
      </c>
      <c r="H55" s="8">
        <v>2527</v>
      </c>
      <c r="I55" s="16">
        <v>1</v>
      </c>
      <c r="J55" s="13"/>
      <c r="K55" s="14"/>
    </row>
    <row r="56" spans="3:11" ht="15">
      <c r="C56" s="3" t="s">
        <v>51</v>
      </c>
      <c r="D56" s="8">
        <v>19</v>
      </c>
      <c r="E56" s="8">
        <v>41</v>
      </c>
      <c r="F56" s="8">
        <v>79</v>
      </c>
      <c r="G56" s="8">
        <f t="shared" si="0"/>
        <v>139</v>
      </c>
      <c r="H56" s="8">
        <v>1346</v>
      </c>
      <c r="I56" s="16">
        <v>0</v>
      </c>
      <c r="J56" s="13"/>
      <c r="K56" s="14"/>
    </row>
    <row r="57" spans="3:11" ht="15">
      <c r="C57" s="1" t="s">
        <v>52</v>
      </c>
      <c r="D57" s="8">
        <v>6</v>
      </c>
      <c r="E57" s="8">
        <v>9</v>
      </c>
      <c r="F57" s="8">
        <v>53</v>
      </c>
      <c r="G57" s="8">
        <f t="shared" si="0"/>
        <v>68</v>
      </c>
      <c r="H57" s="8">
        <v>226</v>
      </c>
      <c r="I57" s="16">
        <v>0</v>
      </c>
      <c r="J57" s="13"/>
      <c r="K57" s="14"/>
    </row>
    <row r="58" spans="3:11" ht="15">
      <c r="C58" s="3" t="s">
        <v>53</v>
      </c>
      <c r="D58" s="8">
        <v>95</v>
      </c>
      <c r="E58" s="8">
        <v>129</v>
      </c>
      <c r="F58" s="8">
        <v>706</v>
      </c>
      <c r="G58" s="8">
        <f t="shared" si="0"/>
        <v>930</v>
      </c>
      <c r="H58" s="8">
        <v>8982</v>
      </c>
      <c r="I58" s="16">
        <v>1</v>
      </c>
      <c r="J58" s="13"/>
      <c r="K58" s="14"/>
    </row>
    <row r="59" spans="3:11" ht="15">
      <c r="C59" s="3" t="s">
        <v>54</v>
      </c>
      <c r="D59" s="8">
        <v>30</v>
      </c>
      <c r="E59" s="8">
        <v>86</v>
      </c>
      <c r="F59" s="8">
        <v>132</v>
      </c>
      <c r="G59" s="8">
        <f t="shared" si="0"/>
        <v>248</v>
      </c>
      <c r="H59" s="8">
        <v>866</v>
      </c>
      <c r="I59" s="16">
        <v>0</v>
      </c>
      <c r="J59" s="13"/>
      <c r="K59" s="14"/>
    </row>
    <row r="60" spans="3:11" ht="15">
      <c r="C60" s="3" t="s">
        <v>55</v>
      </c>
      <c r="D60" s="8">
        <v>316</v>
      </c>
      <c r="E60" s="8">
        <v>566</v>
      </c>
      <c r="F60" s="8">
        <v>2070</v>
      </c>
      <c r="G60" s="8">
        <f t="shared" si="0"/>
        <v>2952</v>
      </c>
      <c r="H60" s="8">
        <v>15794</v>
      </c>
      <c r="I60" s="16">
        <v>7</v>
      </c>
      <c r="J60" s="13"/>
      <c r="K60" s="14"/>
    </row>
    <row r="61" spans="3:11" ht="15">
      <c r="C61" s="3" t="s">
        <v>56</v>
      </c>
      <c r="D61" s="8">
        <v>74</v>
      </c>
      <c r="E61" s="8">
        <v>207</v>
      </c>
      <c r="F61" s="8">
        <v>427</v>
      </c>
      <c r="G61" s="8">
        <f t="shared" si="0"/>
        <v>708</v>
      </c>
      <c r="H61" s="8">
        <v>3886</v>
      </c>
      <c r="I61" s="16">
        <v>3</v>
      </c>
      <c r="J61" s="13"/>
      <c r="K61" s="14"/>
    </row>
    <row r="62" spans="3:11" ht="15.75" thickBot="1">
      <c r="C62" s="4" t="s">
        <v>57</v>
      </c>
      <c r="D62" s="9">
        <v>18</v>
      </c>
      <c r="E62" s="9">
        <v>45</v>
      </c>
      <c r="F62" s="9">
        <v>107</v>
      </c>
      <c r="G62" s="10">
        <f t="shared" si="0"/>
        <v>170</v>
      </c>
      <c r="H62" s="10">
        <v>1636</v>
      </c>
      <c r="I62" s="18">
        <v>3</v>
      </c>
      <c r="J62" s="15"/>
      <c r="K62" s="14"/>
    </row>
    <row r="63" spans="3:11" ht="17.25" thickBot="1" thickTop="1">
      <c r="C63" s="6" t="s">
        <v>63</v>
      </c>
      <c r="D63" s="11">
        <f>SUM(D5:D62)</f>
        <v>13671</v>
      </c>
      <c r="E63" s="11">
        <f>SUM(E5:E62)</f>
        <v>22161</v>
      </c>
      <c r="F63" s="11">
        <f>SUM(F5:F62)</f>
        <v>95513</v>
      </c>
      <c r="G63" s="12">
        <f>D63+E63+F63+6860</f>
        <v>138205</v>
      </c>
      <c r="H63" s="12">
        <f>SUM(H5:H62)</f>
        <v>786151</v>
      </c>
      <c r="I63" s="17">
        <f>SUM(I5:I62)</f>
        <v>306</v>
      </c>
      <c r="J63" s="14"/>
      <c r="K63" s="14"/>
    </row>
  </sheetData>
  <sheetProtection/>
  <mergeCells count="7">
    <mergeCell ref="I3:I4"/>
    <mergeCell ref="C2:I2"/>
    <mergeCell ref="D3:D4"/>
    <mergeCell ref="E3:F3"/>
    <mergeCell ref="G3:G4"/>
    <mergeCell ref="H3:H4"/>
    <mergeCell ref="C3:C4"/>
  </mergeCells>
  <printOptions/>
  <pageMargins left="0.25" right="0.25" top="0.75" bottom="0.5" header="0.3" footer="0"/>
  <pageSetup horizontalDpi="600" verticalDpi="600" orientation="landscape" r:id="rId1"/>
  <headerFooter>
    <oddHeader xml:space="preserve">&amp;C&amp;"-,Bold"&amp;12California Secretary of State's Office - Elections Division 
National Voter Registration Act (NVRA) Reports </oddHeader>
    <oddFooter>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77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28" t="s">
        <v>60</v>
      </c>
      <c r="E4" s="28" t="s">
        <v>61</v>
      </c>
      <c r="F4" s="57"/>
      <c r="G4" s="57"/>
      <c r="H4" s="52"/>
    </row>
    <row r="5" spans="2:10" ht="15">
      <c r="B5" s="3" t="s">
        <v>0</v>
      </c>
      <c r="C5" s="20">
        <v>1003</v>
      </c>
      <c r="D5" s="21">
        <v>1312</v>
      </c>
      <c r="E5" s="21">
        <v>4048</v>
      </c>
      <c r="F5" s="21">
        <f>SUM(C5:E5)</f>
        <v>6363</v>
      </c>
      <c r="G5" s="21">
        <v>30453</v>
      </c>
      <c r="H5" s="25">
        <v>12</v>
      </c>
      <c r="I5" s="26"/>
      <c r="J5" s="14"/>
    </row>
    <row r="6" spans="2:10" ht="15">
      <c r="B6" s="3" t="s">
        <v>1</v>
      </c>
      <c r="C6" s="21">
        <v>0</v>
      </c>
      <c r="D6" s="21">
        <v>12</v>
      </c>
      <c r="E6" s="21">
        <v>3</v>
      </c>
      <c r="F6" s="21">
        <f aca="true" t="shared" si="0" ref="F6:F62">SUM(C6:E6)</f>
        <v>15</v>
      </c>
      <c r="G6" s="21">
        <v>27</v>
      </c>
      <c r="H6" s="25">
        <v>0</v>
      </c>
      <c r="I6" s="26"/>
      <c r="J6" s="14"/>
    </row>
    <row r="7" spans="2:10" ht="15">
      <c r="B7" s="3" t="s">
        <v>2</v>
      </c>
      <c r="C7" s="21">
        <v>17</v>
      </c>
      <c r="D7" s="21">
        <v>58</v>
      </c>
      <c r="E7" s="21">
        <v>121</v>
      </c>
      <c r="F7" s="21">
        <f t="shared" si="0"/>
        <v>196</v>
      </c>
      <c r="G7" s="21">
        <v>644</v>
      </c>
      <c r="H7" s="25">
        <v>0</v>
      </c>
      <c r="I7" s="26"/>
      <c r="J7" s="14"/>
    </row>
    <row r="8" spans="2:10" ht="15">
      <c r="B8" s="3" t="s">
        <v>3</v>
      </c>
      <c r="C8" s="21">
        <v>170</v>
      </c>
      <c r="D8" s="21">
        <v>270</v>
      </c>
      <c r="E8" s="21">
        <v>669</v>
      </c>
      <c r="F8" s="21">
        <f t="shared" si="0"/>
        <v>1109</v>
      </c>
      <c r="G8" s="21">
        <v>4398</v>
      </c>
      <c r="H8" s="25">
        <v>3</v>
      </c>
      <c r="I8" s="26"/>
      <c r="J8" s="14"/>
    </row>
    <row r="9" spans="2:10" ht="15">
      <c r="B9" s="3" t="s">
        <v>4</v>
      </c>
      <c r="C9" s="21">
        <v>28</v>
      </c>
      <c r="D9" s="21">
        <v>84</v>
      </c>
      <c r="E9" s="21">
        <v>129</v>
      </c>
      <c r="F9" s="21">
        <f t="shared" si="0"/>
        <v>241</v>
      </c>
      <c r="G9" s="21">
        <v>860</v>
      </c>
      <c r="H9" s="25">
        <v>1</v>
      </c>
      <c r="I9" s="26"/>
      <c r="J9" s="14"/>
    </row>
    <row r="10" spans="2:10" ht="15">
      <c r="B10" s="3" t="s">
        <v>5</v>
      </c>
      <c r="C10" s="21">
        <v>3</v>
      </c>
      <c r="D10" s="21">
        <v>7</v>
      </c>
      <c r="E10" s="21">
        <v>33</v>
      </c>
      <c r="F10" s="21">
        <f t="shared" si="0"/>
        <v>43</v>
      </c>
      <c r="G10" s="21">
        <v>411</v>
      </c>
      <c r="H10" s="25">
        <v>0</v>
      </c>
      <c r="I10" s="26"/>
      <c r="J10" s="14"/>
    </row>
    <row r="11" spans="2:10" ht="15">
      <c r="B11" s="3" t="s">
        <v>6</v>
      </c>
      <c r="C11" s="21">
        <v>805</v>
      </c>
      <c r="D11" s="21">
        <v>920</v>
      </c>
      <c r="E11" s="21">
        <v>2841</v>
      </c>
      <c r="F11" s="21">
        <f t="shared" si="0"/>
        <v>4566</v>
      </c>
      <c r="G11" s="21">
        <v>19446</v>
      </c>
      <c r="H11" s="25">
        <v>13</v>
      </c>
      <c r="I11" s="26"/>
      <c r="J11" s="14"/>
    </row>
    <row r="12" spans="2:10" ht="15">
      <c r="B12" s="3" t="s">
        <v>7</v>
      </c>
      <c r="C12" s="21">
        <v>13</v>
      </c>
      <c r="D12" s="21">
        <v>25</v>
      </c>
      <c r="E12" s="21">
        <v>61</v>
      </c>
      <c r="F12" s="21">
        <f t="shared" si="0"/>
        <v>99</v>
      </c>
      <c r="G12" s="21">
        <v>542</v>
      </c>
      <c r="H12" s="25">
        <v>0</v>
      </c>
      <c r="I12" s="26"/>
      <c r="J12" s="14"/>
    </row>
    <row r="13" spans="2:10" ht="15">
      <c r="B13" s="3" t="s">
        <v>8</v>
      </c>
      <c r="C13" s="21">
        <v>130</v>
      </c>
      <c r="D13" s="21">
        <v>222</v>
      </c>
      <c r="E13" s="21">
        <v>577</v>
      </c>
      <c r="F13" s="21">
        <f t="shared" si="0"/>
        <v>929</v>
      </c>
      <c r="G13" s="21">
        <v>3053</v>
      </c>
      <c r="H13" s="25">
        <v>4</v>
      </c>
      <c r="I13" s="26"/>
      <c r="J13" s="14"/>
    </row>
    <row r="14" spans="2:10" ht="15">
      <c r="B14" s="3" t="s">
        <v>9</v>
      </c>
      <c r="C14" s="21">
        <v>476</v>
      </c>
      <c r="D14" s="21">
        <v>352</v>
      </c>
      <c r="E14" s="21">
        <v>2379</v>
      </c>
      <c r="F14" s="21">
        <f t="shared" si="0"/>
        <v>3207</v>
      </c>
      <c r="G14" s="21">
        <v>17299</v>
      </c>
      <c r="H14" s="25">
        <v>2</v>
      </c>
      <c r="I14" s="26"/>
      <c r="J14" s="14"/>
    </row>
    <row r="15" spans="2:10" ht="15">
      <c r="B15" s="3" t="s">
        <v>10</v>
      </c>
      <c r="C15" s="21">
        <v>7</v>
      </c>
      <c r="D15" s="21">
        <v>14</v>
      </c>
      <c r="E15" s="21">
        <v>54</v>
      </c>
      <c r="F15" s="21">
        <f t="shared" si="0"/>
        <v>75</v>
      </c>
      <c r="G15" s="21">
        <v>557</v>
      </c>
      <c r="H15" s="25">
        <v>0</v>
      </c>
      <c r="I15" s="26"/>
      <c r="J15" s="14"/>
    </row>
    <row r="16" spans="2:10" ht="15">
      <c r="B16" s="3" t="s">
        <v>11</v>
      </c>
      <c r="C16" s="21">
        <v>106</v>
      </c>
      <c r="D16" s="21">
        <v>103</v>
      </c>
      <c r="E16" s="21">
        <v>429</v>
      </c>
      <c r="F16" s="21">
        <f t="shared" si="0"/>
        <v>638</v>
      </c>
      <c r="G16" s="21">
        <v>2368</v>
      </c>
      <c r="H16" s="25">
        <v>0</v>
      </c>
      <c r="I16" s="26"/>
      <c r="J16" s="14"/>
    </row>
    <row r="17" spans="2:10" ht="15">
      <c r="B17" s="3" t="s">
        <v>12</v>
      </c>
      <c r="C17" s="21">
        <v>108</v>
      </c>
      <c r="D17" s="21">
        <v>97</v>
      </c>
      <c r="E17" s="21">
        <v>560</v>
      </c>
      <c r="F17" s="21">
        <f t="shared" si="0"/>
        <v>765</v>
      </c>
      <c r="G17" s="21">
        <v>3609</v>
      </c>
      <c r="H17" s="25">
        <v>4</v>
      </c>
      <c r="I17" s="26"/>
      <c r="J17" s="14"/>
    </row>
    <row r="18" spans="2:10" ht="15">
      <c r="B18" s="3" t="s">
        <v>13</v>
      </c>
      <c r="C18" s="21">
        <v>13</v>
      </c>
      <c r="D18" s="21">
        <v>16</v>
      </c>
      <c r="E18" s="21">
        <v>28</v>
      </c>
      <c r="F18" s="21">
        <f t="shared" si="0"/>
        <v>57</v>
      </c>
      <c r="G18" s="21">
        <v>373</v>
      </c>
      <c r="H18" s="25">
        <v>0</v>
      </c>
      <c r="I18" s="26"/>
      <c r="J18" s="14"/>
    </row>
    <row r="19" spans="2:10" ht="15">
      <c r="B19" s="3" t="s">
        <v>14</v>
      </c>
      <c r="C19" s="21">
        <v>505</v>
      </c>
      <c r="D19" s="21">
        <v>288</v>
      </c>
      <c r="E19" s="21">
        <v>2073</v>
      </c>
      <c r="F19" s="21">
        <f t="shared" si="0"/>
        <v>2866</v>
      </c>
      <c r="G19" s="21">
        <v>15400</v>
      </c>
      <c r="H19" s="25">
        <v>9</v>
      </c>
      <c r="I19" s="26"/>
      <c r="J19" s="14"/>
    </row>
    <row r="20" spans="2:10" ht="15">
      <c r="B20" s="3" t="s">
        <v>15</v>
      </c>
      <c r="C20" s="21">
        <v>62</v>
      </c>
      <c r="D20" s="21">
        <v>35</v>
      </c>
      <c r="E20" s="21">
        <v>188</v>
      </c>
      <c r="F20" s="21">
        <f>SUM(C20:E20)</f>
        <v>285</v>
      </c>
      <c r="G20" s="21">
        <v>2288</v>
      </c>
      <c r="H20" s="25">
        <v>2</v>
      </c>
      <c r="I20" s="26"/>
      <c r="J20" s="14"/>
    </row>
    <row r="21" spans="2:10" ht="15">
      <c r="B21" s="3" t="s">
        <v>16</v>
      </c>
      <c r="C21" s="21">
        <v>28</v>
      </c>
      <c r="D21" s="21">
        <v>71</v>
      </c>
      <c r="E21" s="21">
        <v>201</v>
      </c>
      <c r="F21" s="21">
        <f t="shared" si="0"/>
        <v>300</v>
      </c>
      <c r="G21" s="21">
        <v>1372</v>
      </c>
      <c r="H21" s="25">
        <v>0</v>
      </c>
      <c r="I21" s="26"/>
      <c r="J21" s="14"/>
    </row>
    <row r="22" spans="2:10" ht="15">
      <c r="B22" s="3" t="s">
        <v>17</v>
      </c>
      <c r="C22" s="21">
        <v>18</v>
      </c>
      <c r="D22" s="21">
        <v>22</v>
      </c>
      <c r="E22" s="21">
        <v>25</v>
      </c>
      <c r="F22" s="21">
        <f t="shared" si="0"/>
        <v>65</v>
      </c>
      <c r="G22" s="21">
        <v>491</v>
      </c>
      <c r="H22" s="25">
        <v>0</v>
      </c>
      <c r="I22" s="26"/>
      <c r="J22" s="14"/>
    </row>
    <row r="23" spans="2:10" ht="15">
      <c r="B23" s="3" t="s">
        <v>18</v>
      </c>
      <c r="C23" s="21">
        <v>6743</v>
      </c>
      <c r="D23" s="21">
        <v>3066</v>
      </c>
      <c r="E23" s="21">
        <v>29471</v>
      </c>
      <c r="F23" s="21">
        <f t="shared" si="0"/>
        <v>39280</v>
      </c>
      <c r="G23" s="21">
        <v>182699</v>
      </c>
      <c r="H23" s="25">
        <v>107</v>
      </c>
      <c r="I23" s="26"/>
      <c r="J23" s="14"/>
    </row>
    <row r="24" spans="2:10" ht="15">
      <c r="B24" s="3" t="s">
        <v>19</v>
      </c>
      <c r="C24" s="21">
        <v>80</v>
      </c>
      <c r="D24" s="21">
        <v>82</v>
      </c>
      <c r="E24" s="21">
        <v>251</v>
      </c>
      <c r="F24" s="21">
        <f t="shared" si="0"/>
        <v>413</v>
      </c>
      <c r="G24" s="21">
        <v>2443</v>
      </c>
      <c r="H24" s="25">
        <v>3</v>
      </c>
      <c r="I24" s="26"/>
      <c r="J24" s="14"/>
    </row>
    <row r="25" spans="2:10" ht="15">
      <c r="B25" s="3" t="s">
        <v>20</v>
      </c>
      <c r="C25" s="21">
        <v>163</v>
      </c>
      <c r="D25" s="21">
        <v>194</v>
      </c>
      <c r="E25" s="21">
        <v>613</v>
      </c>
      <c r="F25" s="21">
        <f t="shared" si="0"/>
        <v>970</v>
      </c>
      <c r="G25" s="21">
        <v>4178</v>
      </c>
      <c r="H25" s="25">
        <v>2</v>
      </c>
      <c r="I25" s="26"/>
      <c r="J25" s="14"/>
    </row>
    <row r="26" spans="2:10" ht="15">
      <c r="B26" s="3" t="s">
        <v>21</v>
      </c>
      <c r="C26" s="21">
        <v>11</v>
      </c>
      <c r="D26" s="21">
        <v>20</v>
      </c>
      <c r="E26" s="21">
        <v>43</v>
      </c>
      <c r="F26" s="21">
        <f t="shared" si="0"/>
        <v>74</v>
      </c>
      <c r="G26" s="21">
        <v>331</v>
      </c>
      <c r="H26" s="25">
        <v>2</v>
      </c>
      <c r="I26" s="26"/>
      <c r="J26" s="14"/>
    </row>
    <row r="27" spans="2:10" ht="15">
      <c r="B27" s="3" t="s">
        <v>22</v>
      </c>
      <c r="C27" s="21">
        <v>71</v>
      </c>
      <c r="D27" s="21">
        <v>82</v>
      </c>
      <c r="E27" s="21">
        <v>268</v>
      </c>
      <c r="F27" s="21">
        <f t="shared" si="0"/>
        <v>421</v>
      </c>
      <c r="G27" s="21">
        <v>1714</v>
      </c>
      <c r="H27" s="25">
        <v>1</v>
      </c>
      <c r="I27" s="26"/>
      <c r="J27" s="14"/>
    </row>
    <row r="28" spans="2:10" ht="15">
      <c r="B28" s="3" t="s">
        <v>23</v>
      </c>
      <c r="C28" s="21">
        <v>107</v>
      </c>
      <c r="D28" s="21">
        <v>81</v>
      </c>
      <c r="E28" s="21">
        <v>417</v>
      </c>
      <c r="F28" s="21">
        <f t="shared" si="0"/>
        <v>605</v>
      </c>
      <c r="G28" s="21">
        <v>4872</v>
      </c>
      <c r="H28" s="25">
        <v>2</v>
      </c>
      <c r="I28" s="26"/>
      <c r="J28" s="14"/>
    </row>
    <row r="29" spans="2:10" ht="15">
      <c r="B29" s="3" t="s">
        <v>24</v>
      </c>
      <c r="C29" s="21">
        <v>5</v>
      </c>
      <c r="D29" s="21">
        <v>13</v>
      </c>
      <c r="E29" s="21">
        <v>21</v>
      </c>
      <c r="F29" s="21">
        <f t="shared" si="0"/>
        <v>39</v>
      </c>
      <c r="G29" s="21">
        <v>153</v>
      </c>
      <c r="H29" s="25">
        <v>0</v>
      </c>
      <c r="I29" s="26"/>
      <c r="J29" s="14"/>
    </row>
    <row r="30" spans="2:10" ht="15">
      <c r="B30" s="3" t="s">
        <v>25</v>
      </c>
      <c r="C30" s="21">
        <v>11</v>
      </c>
      <c r="D30" s="21">
        <v>12</v>
      </c>
      <c r="E30" s="21">
        <v>28</v>
      </c>
      <c r="F30" s="21">
        <f t="shared" si="0"/>
        <v>51</v>
      </c>
      <c r="G30" s="21">
        <v>207</v>
      </c>
      <c r="H30" s="25">
        <v>0</v>
      </c>
      <c r="I30" s="26"/>
      <c r="J30" s="14"/>
    </row>
    <row r="31" spans="2:10" ht="15">
      <c r="B31" s="3" t="s">
        <v>26</v>
      </c>
      <c r="C31" s="21">
        <v>217</v>
      </c>
      <c r="D31" s="21">
        <v>193</v>
      </c>
      <c r="E31" s="21">
        <v>822</v>
      </c>
      <c r="F31" s="21">
        <f t="shared" si="0"/>
        <v>1232</v>
      </c>
      <c r="G31" s="21">
        <v>7474</v>
      </c>
      <c r="H31" s="25">
        <v>5</v>
      </c>
      <c r="I31" s="26"/>
      <c r="J31" s="14"/>
    </row>
    <row r="32" spans="2:10" ht="15">
      <c r="B32" s="3" t="s">
        <v>27</v>
      </c>
      <c r="C32" s="21">
        <v>125</v>
      </c>
      <c r="D32" s="21">
        <v>124</v>
      </c>
      <c r="E32" s="21">
        <v>332</v>
      </c>
      <c r="F32" s="21">
        <f t="shared" si="0"/>
        <v>581</v>
      </c>
      <c r="G32" s="21">
        <v>2125</v>
      </c>
      <c r="H32" s="25">
        <v>1</v>
      </c>
      <c r="I32" s="26"/>
      <c r="J32" s="14"/>
    </row>
    <row r="33" spans="2:10" ht="15">
      <c r="B33" s="3" t="s">
        <v>28</v>
      </c>
      <c r="C33" s="21">
        <v>105</v>
      </c>
      <c r="D33" s="21">
        <v>160</v>
      </c>
      <c r="E33" s="21">
        <v>377</v>
      </c>
      <c r="F33" s="21">
        <f t="shared" si="0"/>
        <v>642</v>
      </c>
      <c r="G33" s="21">
        <v>1715</v>
      </c>
      <c r="H33" s="25">
        <v>4</v>
      </c>
      <c r="I33" s="26"/>
      <c r="J33" s="14"/>
    </row>
    <row r="34" spans="2:10" ht="15">
      <c r="B34" s="3" t="s">
        <v>29</v>
      </c>
      <c r="C34" s="21">
        <v>1827</v>
      </c>
      <c r="D34" s="21">
        <v>1916</v>
      </c>
      <c r="E34" s="21">
        <v>9482</v>
      </c>
      <c r="F34" s="21">
        <f t="shared" si="0"/>
        <v>13225</v>
      </c>
      <c r="G34" s="21">
        <v>55092</v>
      </c>
      <c r="H34" s="25">
        <v>24</v>
      </c>
      <c r="I34" s="26"/>
      <c r="J34" s="14"/>
    </row>
    <row r="35" spans="2:10" ht="15">
      <c r="B35" s="3" t="s">
        <v>30</v>
      </c>
      <c r="C35" s="21">
        <v>265</v>
      </c>
      <c r="D35" s="21">
        <v>471</v>
      </c>
      <c r="E35" s="21">
        <v>1008</v>
      </c>
      <c r="F35" s="21">
        <f t="shared" si="0"/>
        <v>1744</v>
      </c>
      <c r="G35" s="21">
        <v>6164</v>
      </c>
      <c r="H35" s="25">
        <v>4</v>
      </c>
      <c r="I35" s="26"/>
      <c r="J35" s="14"/>
    </row>
    <row r="36" spans="2:10" ht="15">
      <c r="B36" s="3" t="s">
        <v>31</v>
      </c>
      <c r="C36" s="21">
        <v>15</v>
      </c>
      <c r="D36" s="21">
        <v>22</v>
      </c>
      <c r="E36" s="21">
        <v>38</v>
      </c>
      <c r="F36" s="21">
        <f t="shared" si="0"/>
        <v>75</v>
      </c>
      <c r="G36" s="21">
        <v>401</v>
      </c>
      <c r="H36" s="25">
        <v>0</v>
      </c>
      <c r="I36" s="26"/>
      <c r="J36" s="14"/>
    </row>
    <row r="37" spans="2:10" ht="15">
      <c r="B37" s="3" t="s">
        <v>32</v>
      </c>
      <c r="C37" s="21">
        <v>1465</v>
      </c>
      <c r="D37" s="21">
        <v>1868</v>
      </c>
      <c r="E37" s="21">
        <v>5890</v>
      </c>
      <c r="F37" s="21">
        <f t="shared" si="0"/>
        <v>9223</v>
      </c>
      <c r="G37" s="21">
        <v>40660</v>
      </c>
      <c r="H37" s="25">
        <v>83</v>
      </c>
      <c r="I37" s="26"/>
      <c r="J37" s="14"/>
    </row>
    <row r="38" spans="2:10" ht="15">
      <c r="B38" s="3" t="s">
        <v>33</v>
      </c>
      <c r="C38" s="21">
        <v>740</v>
      </c>
      <c r="D38" s="21">
        <v>973</v>
      </c>
      <c r="E38" s="21">
        <v>4022</v>
      </c>
      <c r="F38" s="21">
        <f t="shared" si="0"/>
        <v>5735</v>
      </c>
      <c r="G38" s="21">
        <v>27980</v>
      </c>
      <c r="H38" s="25">
        <v>14</v>
      </c>
      <c r="I38" s="26"/>
      <c r="J38" s="14"/>
    </row>
    <row r="39" spans="2:10" ht="15">
      <c r="B39" s="3" t="s">
        <v>34</v>
      </c>
      <c r="C39" s="21">
        <v>43</v>
      </c>
      <c r="D39" s="21">
        <v>48</v>
      </c>
      <c r="E39" s="21">
        <v>160</v>
      </c>
      <c r="F39" s="21">
        <f t="shared" si="0"/>
        <v>251</v>
      </c>
      <c r="G39" s="21">
        <v>984</v>
      </c>
      <c r="H39" s="25">
        <v>0</v>
      </c>
      <c r="I39" s="26"/>
      <c r="J39" s="14"/>
    </row>
    <row r="40" spans="2:10" ht="15">
      <c r="B40" s="3" t="s">
        <v>35</v>
      </c>
      <c r="C40" s="21">
        <v>1034</v>
      </c>
      <c r="D40" s="21">
        <v>1481</v>
      </c>
      <c r="E40" s="21">
        <v>4884</v>
      </c>
      <c r="F40" s="21">
        <f t="shared" si="0"/>
        <v>7399</v>
      </c>
      <c r="G40" s="21">
        <v>38737</v>
      </c>
      <c r="H40" s="25">
        <v>27</v>
      </c>
      <c r="I40" s="26"/>
      <c r="J40" s="14"/>
    </row>
    <row r="41" spans="2:10" ht="15">
      <c r="B41" s="3" t="s">
        <v>36</v>
      </c>
      <c r="C41" s="21">
        <v>2779</v>
      </c>
      <c r="D41" s="21">
        <v>1290</v>
      </c>
      <c r="E41" s="21">
        <v>1290</v>
      </c>
      <c r="F41" s="21">
        <f t="shared" si="0"/>
        <v>5359</v>
      </c>
      <c r="G41" s="21">
        <v>10877</v>
      </c>
      <c r="H41" s="25">
        <v>38</v>
      </c>
      <c r="I41" s="26"/>
      <c r="J41" s="14"/>
    </row>
    <row r="42" spans="2:10" ht="15">
      <c r="B42" s="3" t="s">
        <v>37</v>
      </c>
      <c r="C42" s="21">
        <v>798</v>
      </c>
      <c r="D42" s="21">
        <v>781</v>
      </c>
      <c r="E42" s="21">
        <v>2119</v>
      </c>
      <c r="F42" s="21">
        <f t="shared" si="0"/>
        <v>3698</v>
      </c>
      <c r="G42" s="21">
        <v>14934</v>
      </c>
      <c r="H42" s="25">
        <v>4</v>
      </c>
      <c r="I42" s="26"/>
      <c r="J42" s="14"/>
    </row>
    <row r="43" spans="2:10" ht="15">
      <c r="B43" s="3" t="s">
        <v>38</v>
      </c>
      <c r="C43" s="21">
        <v>354</v>
      </c>
      <c r="D43" s="21">
        <v>510</v>
      </c>
      <c r="E43" s="21">
        <v>1967</v>
      </c>
      <c r="F43" s="21">
        <f t="shared" si="0"/>
        <v>2831</v>
      </c>
      <c r="G43" s="21">
        <v>13240</v>
      </c>
      <c r="H43" s="25">
        <v>8</v>
      </c>
      <c r="I43" s="26"/>
      <c r="J43" s="14"/>
    </row>
    <row r="44" spans="2:10" ht="15">
      <c r="B44" s="3" t="s">
        <v>39</v>
      </c>
      <c r="C44" s="21">
        <v>168</v>
      </c>
      <c r="D44" s="21">
        <v>274</v>
      </c>
      <c r="E44" s="21">
        <v>990</v>
      </c>
      <c r="F44" s="21">
        <f t="shared" si="0"/>
        <v>1432</v>
      </c>
      <c r="G44" s="21">
        <v>4375</v>
      </c>
      <c r="H44" s="25">
        <v>2</v>
      </c>
      <c r="I44" s="26"/>
      <c r="J44" s="14"/>
    </row>
    <row r="45" spans="2:10" ht="15">
      <c r="B45" s="3" t="s">
        <v>40</v>
      </c>
      <c r="C45" s="21">
        <v>459</v>
      </c>
      <c r="D45" s="21">
        <v>653</v>
      </c>
      <c r="E45" s="21">
        <v>2008</v>
      </c>
      <c r="F45" s="21">
        <f t="shared" si="0"/>
        <v>3120</v>
      </c>
      <c r="G45" s="21">
        <v>12722</v>
      </c>
      <c r="H45" s="25">
        <v>3</v>
      </c>
      <c r="I45" s="26"/>
      <c r="J45" s="14"/>
    </row>
    <row r="46" spans="2:10" ht="15">
      <c r="B46" s="3" t="s">
        <v>41</v>
      </c>
      <c r="C46" s="21">
        <v>251</v>
      </c>
      <c r="D46" s="21">
        <v>227</v>
      </c>
      <c r="E46" s="21">
        <v>1066</v>
      </c>
      <c r="F46" s="21">
        <f t="shared" si="0"/>
        <v>1544</v>
      </c>
      <c r="G46" s="21">
        <v>7757</v>
      </c>
      <c r="H46" s="25">
        <v>6</v>
      </c>
      <c r="I46" s="26"/>
      <c r="J46" s="14"/>
    </row>
    <row r="47" spans="2:10" ht="15">
      <c r="B47" s="3" t="s">
        <v>42</v>
      </c>
      <c r="C47" s="21">
        <v>1103</v>
      </c>
      <c r="D47" s="21">
        <v>958</v>
      </c>
      <c r="E47" s="21">
        <v>5624</v>
      </c>
      <c r="F47" s="21">
        <f t="shared" si="0"/>
        <v>7685</v>
      </c>
      <c r="G47" s="21">
        <v>37172</v>
      </c>
      <c r="H47" s="25">
        <v>17</v>
      </c>
      <c r="I47" s="26"/>
      <c r="J47" s="14"/>
    </row>
    <row r="48" spans="2:10" ht="15">
      <c r="B48" s="3" t="s">
        <v>43</v>
      </c>
      <c r="C48" s="21">
        <v>196</v>
      </c>
      <c r="D48" s="21">
        <v>242</v>
      </c>
      <c r="E48" s="21">
        <v>614</v>
      </c>
      <c r="F48" s="21">
        <f t="shared" si="0"/>
        <v>1052</v>
      </c>
      <c r="G48" s="21">
        <v>4459</v>
      </c>
      <c r="H48" s="25">
        <v>2</v>
      </c>
      <c r="I48" s="26"/>
      <c r="J48" s="14"/>
    </row>
    <row r="49" spans="2:10" ht="15">
      <c r="B49" s="3" t="s">
        <v>44</v>
      </c>
      <c r="C49" s="21">
        <v>124</v>
      </c>
      <c r="D49" s="21">
        <v>114</v>
      </c>
      <c r="E49" s="21">
        <v>576</v>
      </c>
      <c r="F49" s="21">
        <f t="shared" si="0"/>
        <v>814</v>
      </c>
      <c r="G49" s="21">
        <v>3585</v>
      </c>
      <c r="H49" s="25">
        <v>0</v>
      </c>
      <c r="I49" s="26"/>
      <c r="J49" s="14"/>
    </row>
    <row r="50" spans="2:10" ht="15">
      <c r="B50" s="3" t="s">
        <v>45</v>
      </c>
      <c r="C50" s="21">
        <v>1</v>
      </c>
      <c r="D50" s="21">
        <v>6</v>
      </c>
      <c r="E50" s="21">
        <v>4</v>
      </c>
      <c r="F50" s="21">
        <f t="shared" si="0"/>
        <v>11</v>
      </c>
      <c r="G50" s="21">
        <v>39</v>
      </c>
      <c r="H50" s="25">
        <v>0</v>
      </c>
      <c r="I50" s="26"/>
      <c r="J50" s="14"/>
    </row>
    <row r="51" spans="2:10" ht="15">
      <c r="B51" s="3" t="s">
        <v>46</v>
      </c>
      <c r="C51" s="21">
        <v>41</v>
      </c>
      <c r="D51" s="21">
        <v>40</v>
      </c>
      <c r="E51" s="21">
        <v>131</v>
      </c>
      <c r="F51" s="21">
        <f t="shared" si="0"/>
        <v>212</v>
      </c>
      <c r="G51" s="21">
        <v>909</v>
      </c>
      <c r="H51" s="25">
        <v>1</v>
      </c>
      <c r="I51" s="26"/>
      <c r="J51" s="14"/>
    </row>
    <row r="52" spans="2:10" ht="15">
      <c r="B52" s="3" t="s">
        <v>47</v>
      </c>
      <c r="C52" s="21">
        <v>260</v>
      </c>
      <c r="D52" s="21">
        <v>323</v>
      </c>
      <c r="E52" s="21">
        <v>1172</v>
      </c>
      <c r="F52" s="21">
        <f t="shared" si="0"/>
        <v>1755</v>
      </c>
      <c r="G52" s="21">
        <v>7713</v>
      </c>
      <c r="H52" s="25">
        <v>10</v>
      </c>
      <c r="I52" s="26"/>
      <c r="J52" s="14"/>
    </row>
    <row r="53" spans="2:10" ht="15">
      <c r="B53" s="3" t="s">
        <v>48</v>
      </c>
      <c r="C53" s="21">
        <v>297</v>
      </c>
      <c r="D53" s="21">
        <v>388</v>
      </c>
      <c r="E53" s="21">
        <v>1531</v>
      </c>
      <c r="F53" s="21">
        <f t="shared" si="0"/>
        <v>2216</v>
      </c>
      <c r="G53" s="21">
        <v>8091</v>
      </c>
      <c r="H53" s="25">
        <v>5</v>
      </c>
      <c r="I53" s="26"/>
      <c r="J53" s="14"/>
    </row>
    <row r="54" spans="2:10" ht="15">
      <c r="B54" s="3" t="s">
        <v>49</v>
      </c>
      <c r="C54" s="21">
        <v>256</v>
      </c>
      <c r="D54" s="21">
        <v>290</v>
      </c>
      <c r="E54" s="21">
        <v>1288</v>
      </c>
      <c r="F54" s="21">
        <f>SUM(C54:E54)</f>
        <v>1834</v>
      </c>
      <c r="G54" s="21">
        <v>9497</v>
      </c>
      <c r="H54" s="25">
        <v>3</v>
      </c>
      <c r="I54" s="26"/>
      <c r="J54" s="14"/>
    </row>
    <row r="55" spans="2:10" ht="15">
      <c r="B55" s="3" t="s">
        <v>50</v>
      </c>
      <c r="C55" s="21">
        <v>43</v>
      </c>
      <c r="D55" s="21">
        <v>49</v>
      </c>
      <c r="E55" s="21">
        <v>184</v>
      </c>
      <c r="F55" s="21">
        <f t="shared" si="0"/>
        <v>276</v>
      </c>
      <c r="G55" s="21">
        <v>1859</v>
      </c>
      <c r="H55" s="25">
        <v>1</v>
      </c>
      <c r="I55" s="26"/>
      <c r="J55" s="14"/>
    </row>
    <row r="56" spans="2:10" ht="15">
      <c r="B56" s="3" t="s">
        <v>51</v>
      </c>
      <c r="C56" s="21">
        <v>14</v>
      </c>
      <c r="D56" s="21">
        <v>36</v>
      </c>
      <c r="E56" s="21">
        <v>125</v>
      </c>
      <c r="F56" s="21">
        <f t="shared" si="0"/>
        <v>175</v>
      </c>
      <c r="G56" s="21">
        <v>1211</v>
      </c>
      <c r="H56" s="25">
        <v>0</v>
      </c>
      <c r="I56" s="26"/>
      <c r="J56" s="14"/>
    </row>
    <row r="57" spans="2:10" ht="15">
      <c r="B57" s="1" t="s">
        <v>52</v>
      </c>
      <c r="C57" s="21">
        <v>15</v>
      </c>
      <c r="D57" s="21">
        <v>10</v>
      </c>
      <c r="E57" s="21">
        <v>45</v>
      </c>
      <c r="F57" s="21">
        <f t="shared" si="0"/>
        <v>70</v>
      </c>
      <c r="G57" s="21">
        <v>278</v>
      </c>
      <c r="H57" s="25">
        <v>0</v>
      </c>
      <c r="I57" s="26"/>
      <c r="J57" s="14"/>
    </row>
    <row r="58" spans="2:10" ht="15">
      <c r="B58" s="3" t="s">
        <v>53</v>
      </c>
      <c r="C58" s="21">
        <v>218</v>
      </c>
      <c r="D58" s="21">
        <v>145</v>
      </c>
      <c r="E58" s="21">
        <v>870</v>
      </c>
      <c r="F58" s="21">
        <f t="shared" si="0"/>
        <v>1233</v>
      </c>
      <c r="G58" s="21">
        <v>7837</v>
      </c>
      <c r="H58" s="25">
        <v>5</v>
      </c>
      <c r="I58" s="26"/>
      <c r="J58" s="14"/>
    </row>
    <row r="59" spans="2:10" ht="15">
      <c r="B59" s="3" t="s">
        <v>54</v>
      </c>
      <c r="C59" s="21">
        <v>40</v>
      </c>
      <c r="D59" s="21">
        <v>71</v>
      </c>
      <c r="E59" s="21">
        <v>184</v>
      </c>
      <c r="F59" s="21">
        <f t="shared" si="0"/>
        <v>295</v>
      </c>
      <c r="G59" s="21">
        <v>979</v>
      </c>
      <c r="H59" s="25">
        <v>0</v>
      </c>
      <c r="I59" s="26"/>
      <c r="J59" s="14"/>
    </row>
    <row r="60" spans="2:10" ht="15">
      <c r="B60" s="3" t="s">
        <v>55</v>
      </c>
      <c r="C60" s="21">
        <v>592</v>
      </c>
      <c r="D60" s="21">
        <v>509</v>
      </c>
      <c r="E60" s="21">
        <v>2262</v>
      </c>
      <c r="F60" s="21">
        <f t="shared" si="0"/>
        <v>3363</v>
      </c>
      <c r="G60" s="21">
        <v>14362</v>
      </c>
      <c r="H60" s="25">
        <v>8</v>
      </c>
      <c r="I60" s="26"/>
      <c r="J60" s="14"/>
    </row>
    <row r="61" spans="2:10" ht="15">
      <c r="B61" s="3" t="s">
        <v>56</v>
      </c>
      <c r="C61" s="21">
        <v>97</v>
      </c>
      <c r="D61" s="21">
        <v>181</v>
      </c>
      <c r="E61" s="21">
        <v>450</v>
      </c>
      <c r="F61" s="21">
        <f t="shared" si="0"/>
        <v>728</v>
      </c>
      <c r="G61" s="21">
        <v>3542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38</v>
      </c>
      <c r="D62" s="22">
        <v>75</v>
      </c>
      <c r="E62" s="22">
        <v>96</v>
      </c>
      <c r="F62" s="21">
        <f t="shared" si="0"/>
        <v>209</v>
      </c>
      <c r="G62" s="23">
        <v>1461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24663</v>
      </c>
      <c r="D63" s="11">
        <f t="shared" si="1"/>
        <v>21886</v>
      </c>
      <c r="E63" s="11">
        <f t="shared" si="1"/>
        <v>97142</v>
      </c>
      <c r="F63" s="12">
        <f t="shared" si="1"/>
        <v>143691</v>
      </c>
      <c r="G63" s="12">
        <f t="shared" si="1"/>
        <v>648419</v>
      </c>
      <c r="H63" s="17">
        <f t="shared" si="1"/>
        <v>444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78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29" t="s">
        <v>60</v>
      </c>
      <c r="E4" s="29" t="s">
        <v>61</v>
      </c>
      <c r="F4" s="57"/>
      <c r="G4" s="57"/>
      <c r="H4" s="52"/>
    </row>
    <row r="5" spans="2:10" ht="15">
      <c r="B5" s="3" t="s">
        <v>0</v>
      </c>
      <c r="C5" s="20">
        <v>1204</v>
      </c>
      <c r="D5" s="21">
        <v>1311</v>
      </c>
      <c r="E5" s="21">
        <v>3759</v>
      </c>
      <c r="F5" s="21">
        <f>SUM(C5:E5)</f>
        <v>6274</v>
      </c>
      <c r="G5" s="21">
        <v>32684</v>
      </c>
      <c r="H5" s="25">
        <v>28</v>
      </c>
      <c r="I5" s="26"/>
      <c r="J5" s="14"/>
    </row>
    <row r="6" spans="2:10" ht="15">
      <c r="B6" s="3" t="s">
        <v>1</v>
      </c>
      <c r="C6" s="21">
        <v>2</v>
      </c>
      <c r="D6" s="21">
        <v>6</v>
      </c>
      <c r="E6" s="21">
        <v>6</v>
      </c>
      <c r="F6" s="21">
        <f aca="true" t="shared" si="0" ref="F6:F62">SUM(C6:E6)</f>
        <v>14</v>
      </c>
      <c r="G6" s="21">
        <v>32</v>
      </c>
      <c r="H6" s="25">
        <v>0</v>
      </c>
      <c r="I6" s="26"/>
      <c r="J6" s="14"/>
    </row>
    <row r="7" spans="2:10" ht="15">
      <c r="B7" s="3" t="s">
        <v>2</v>
      </c>
      <c r="C7" s="21">
        <v>27</v>
      </c>
      <c r="D7" s="21">
        <v>37</v>
      </c>
      <c r="E7" s="21">
        <v>116</v>
      </c>
      <c r="F7" s="21">
        <f t="shared" si="0"/>
        <v>180</v>
      </c>
      <c r="G7" s="21">
        <v>698</v>
      </c>
      <c r="H7" s="25">
        <v>0</v>
      </c>
      <c r="I7" s="26"/>
      <c r="J7" s="14"/>
    </row>
    <row r="8" spans="2:10" ht="15">
      <c r="B8" s="3" t="s">
        <v>3</v>
      </c>
      <c r="C8" s="21">
        <v>170</v>
      </c>
      <c r="D8" s="21">
        <v>223</v>
      </c>
      <c r="E8" s="21">
        <v>547</v>
      </c>
      <c r="F8" s="21">
        <f t="shared" si="0"/>
        <v>940</v>
      </c>
      <c r="G8" s="21">
        <v>4320</v>
      </c>
      <c r="H8" s="25">
        <v>2</v>
      </c>
      <c r="I8" s="26"/>
      <c r="J8" s="14"/>
    </row>
    <row r="9" spans="2:10" ht="15">
      <c r="B9" s="3" t="s">
        <v>4</v>
      </c>
      <c r="C9" s="21">
        <v>31</v>
      </c>
      <c r="D9" s="21">
        <v>63</v>
      </c>
      <c r="E9" s="21">
        <v>102</v>
      </c>
      <c r="F9" s="21">
        <f t="shared" si="0"/>
        <v>196</v>
      </c>
      <c r="G9" s="21">
        <v>930</v>
      </c>
      <c r="H9" s="25">
        <v>0</v>
      </c>
      <c r="I9" s="26"/>
      <c r="J9" s="14"/>
    </row>
    <row r="10" spans="2:10" ht="15">
      <c r="B10" s="3" t="s">
        <v>5</v>
      </c>
      <c r="C10" s="21">
        <v>9</v>
      </c>
      <c r="D10" s="21">
        <v>11</v>
      </c>
      <c r="E10" s="21">
        <v>33</v>
      </c>
      <c r="F10" s="21">
        <f t="shared" si="0"/>
        <v>53</v>
      </c>
      <c r="G10" s="21">
        <v>435</v>
      </c>
      <c r="H10" s="25">
        <v>0</v>
      </c>
      <c r="I10" s="26"/>
      <c r="J10" s="14"/>
    </row>
    <row r="11" spans="2:10" ht="15">
      <c r="B11" s="3" t="s">
        <v>6</v>
      </c>
      <c r="C11" s="21">
        <v>933</v>
      </c>
      <c r="D11" s="21">
        <v>892</v>
      </c>
      <c r="E11" s="21">
        <v>2395</v>
      </c>
      <c r="F11" s="21">
        <f t="shared" si="0"/>
        <v>4220</v>
      </c>
      <c r="G11" s="21">
        <v>20748</v>
      </c>
      <c r="H11" s="25">
        <v>25</v>
      </c>
      <c r="I11" s="26"/>
      <c r="J11" s="14"/>
    </row>
    <row r="12" spans="2:10" ht="15">
      <c r="B12" s="3" t="s">
        <v>7</v>
      </c>
      <c r="C12" s="21">
        <v>14</v>
      </c>
      <c r="D12" s="21">
        <v>22</v>
      </c>
      <c r="E12" s="21">
        <v>31</v>
      </c>
      <c r="F12" s="21">
        <f t="shared" si="0"/>
        <v>67</v>
      </c>
      <c r="G12" s="21">
        <v>580</v>
      </c>
      <c r="H12" s="25">
        <v>1</v>
      </c>
      <c r="I12" s="26"/>
      <c r="J12" s="14"/>
    </row>
    <row r="13" spans="2:10" ht="15">
      <c r="B13" s="3" t="s">
        <v>8</v>
      </c>
      <c r="C13" s="21">
        <v>172</v>
      </c>
      <c r="D13" s="21">
        <v>191</v>
      </c>
      <c r="E13" s="21">
        <v>560</v>
      </c>
      <c r="F13" s="21">
        <f t="shared" si="0"/>
        <v>923</v>
      </c>
      <c r="G13" s="21">
        <v>3278</v>
      </c>
      <c r="H13" s="25">
        <v>3</v>
      </c>
      <c r="I13" s="26"/>
      <c r="J13" s="14"/>
    </row>
    <row r="14" spans="2:10" ht="15">
      <c r="B14" s="3" t="s">
        <v>9</v>
      </c>
      <c r="C14" s="21">
        <v>590</v>
      </c>
      <c r="D14" s="21">
        <v>316</v>
      </c>
      <c r="E14" s="21">
        <v>2022</v>
      </c>
      <c r="F14" s="21">
        <f t="shared" si="0"/>
        <v>2928</v>
      </c>
      <c r="G14" s="21">
        <v>18319</v>
      </c>
      <c r="H14" s="25">
        <v>17</v>
      </c>
      <c r="I14" s="26"/>
      <c r="J14" s="14"/>
    </row>
    <row r="15" spans="2:10" ht="15">
      <c r="B15" s="3" t="s">
        <v>10</v>
      </c>
      <c r="C15" s="21">
        <v>16</v>
      </c>
      <c r="D15" s="21">
        <v>17</v>
      </c>
      <c r="E15" s="21">
        <v>33</v>
      </c>
      <c r="F15" s="21">
        <f t="shared" si="0"/>
        <v>66</v>
      </c>
      <c r="G15" s="21">
        <v>665</v>
      </c>
      <c r="H15" s="25">
        <v>1</v>
      </c>
      <c r="I15" s="26"/>
      <c r="J15" s="14"/>
    </row>
    <row r="16" spans="2:10" ht="15">
      <c r="B16" s="3" t="s">
        <v>11</v>
      </c>
      <c r="C16" s="21">
        <v>150</v>
      </c>
      <c r="D16" s="21">
        <v>76</v>
      </c>
      <c r="E16" s="21">
        <v>309</v>
      </c>
      <c r="F16" s="21">
        <f t="shared" si="0"/>
        <v>535</v>
      </c>
      <c r="G16" s="21">
        <v>2578</v>
      </c>
      <c r="H16" s="25">
        <v>3</v>
      </c>
      <c r="I16" s="26"/>
      <c r="J16" s="14"/>
    </row>
    <row r="17" spans="2:10" ht="15">
      <c r="B17" s="3" t="s">
        <v>12</v>
      </c>
      <c r="C17" s="21">
        <v>127</v>
      </c>
      <c r="D17" s="21">
        <v>95</v>
      </c>
      <c r="E17" s="21">
        <v>534</v>
      </c>
      <c r="F17" s="21">
        <f t="shared" si="0"/>
        <v>756</v>
      </c>
      <c r="G17" s="21">
        <v>3865</v>
      </c>
      <c r="H17" s="25">
        <v>1</v>
      </c>
      <c r="I17" s="26"/>
      <c r="J17" s="14"/>
    </row>
    <row r="18" spans="2:10" ht="15">
      <c r="B18" s="3" t="s">
        <v>13</v>
      </c>
      <c r="C18" s="21">
        <v>16</v>
      </c>
      <c r="D18" s="21">
        <v>11</v>
      </c>
      <c r="E18" s="21">
        <v>23</v>
      </c>
      <c r="F18" s="21">
        <f t="shared" si="0"/>
        <v>50</v>
      </c>
      <c r="G18" s="21">
        <v>377</v>
      </c>
      <c r="H18" s="25">
        <v>0</v>
      </c>
      <c r="I18" s="26"/>
      <c r="J18" s="14"/>
    </row>
    <row r="19" spans="2:10" ht="15">
      <c r="B19" s="3" t="s">
        <v>14</v>
      </c>
      <c r="C19" s="21">
        <v>642</v>
      </c>
      <c r="D19" s="21">
        <v>280</v>
      </c>
      <c r="E19" s="21">
        <v>1937</v>
      </c>
      <c r="F19" s="21">
        <f t="shared" si="0"/>
        <v>2859</v>
      </c>
      <c r="G19" s="21">
        <v>642</v>
      </c>
      <c r="H19" s="25">
        <v>7</v>
      </c>
      <c r="I19" s="26"/>
      <c r="J19" s="14"/>
    </row>
    <row r="20" spans="2:10" ht="15">
      <c r="B20" s="3" t="s">
        <v>15</v>
      </c>
      <c r="C20" s="21">
        <v>59</v>
      </c>
      <c r="D20" s="21">
        <v>43</v>
      </c>
      <c r="E20" s="21">
        <v>191</v>
      </c>
      <c r="F20" s="21">
        <f>SUM(C20:E20)</f>
        <v>293</v>
      </c>
      <c r="G20" s="21">
        <v>2296</v>
      </c>
      <c r="H20" s="25">
        <v>0</v>
      </c>
      <c r="I20" s="26"/>
      <c r="J20" s="14"/>
    </row>
    <row r="21" spans="2:10" ht="15">
      <c r="B21" s="3" t="s">
        <v>16</v>
      </c>
      <c r="C21" s="21">
        <v>48</v>
      </c>
      <c r="D21" s="21">
        <v>44</v>
      </c>
      <c r="E21" s="21">
        <v>154</v>
      </c>
      <c r="F21" s="21">
        <f t="shared" si="0"/>
        <v>246</v>
      </c>
      <c r="G21" s="21">
        <v>1335</v>
      </c>
      <c r="H21" s="25">
        <v>1</v>
      </c>
      <c r="I21" s="26"/>
      <c r="J21" s="14"/>
    </row>
    <row r="22" spans="2:10" ht="15">
      <c r="B22" s="3" t="s">
        <v>17</v>
      </c>
      <c r="C22" s="21">
        <v>13</v>
      </c>
      <c r="D22" s="21">
        <v>22</v>
      </c>
      <c r="E22" s="21">
        <v>33</v>
      </c>
      <c r="F22" s="21">
        <f t="shared" si="0"/>
        <v>68</v>
      </c>
      <c r="G22" s="21">
        <v>484</v>
      </c>
      <c r="H22" s="25">
        <v>0</v>
      </c>
      <c r="I22" s="26"/>
      <c r="J22" s="14"/>
    </row>
    <row r="23" spans="2:10" ht="15">
      <c r="B23" s="3" t="s">
        <v>18</v>
      </c>
      <c r="C23" s="21">
        <v>8759</v>
      </c>
      <c r="D23" s="21">
        <v>2714</v>
      </c>
      <c r="E23" s="21">
        <v>25634</v>
      </c>
      <c r="F23" s="21">
        <f t="shared" si="0"/>
        <v>37107</v>
      </c>
      <c r="G23" s="21">
        <v>199904</v>
      </c>
      <c r="H23" s="25">
        <v>259</v>
      </c>
      <c r="I23" s="26"/>
      <c r="J23" s="14"/>
    </row>
    <row r="24" spans="2:10" ht="15">
      <c r="B24" s="3" t="s">
        <v>19</v>
      </c>
      <c r="C24" s="21">
        <v>68</v>
      </c>
      <c r="D24" s="21">
        <v>70</v>
      </c>
      <c r="E24" s="21">
        <v>205</v>
      </c>
      <c r="F24" s="21">
        <f t="shared" si="0"/>
        <v>343</v>
      </c>
      <c r="G24" s="21">
        <v>2597</v>
      </c>
      <c r="H24" s="25">
        <v>2</v>
      </c>
      <c r="I24" s="26"/>
      <c r="J24" s="14"/>
    </row>
    <row r="25" spans="2:10" ht="15">
      <c r="B25" s="3" t="s">
        <v>20</v>
      </c>
      <c r="C25" s="21">
        <v>196</v>
      </c>
      <c r="D25" s="21">
        <v>224</v>
      </c>
      <c r="E25" s="21">
        <v>603</v>
      </c>
      <c r="F25" s="21">
        <f t="shared" si="0"/>
        <v>1023</v>
      </c>
      <c r="G25" s="21">
        <v>4423</v>
      </c>
      <c r="H25" s="25">
        <v>3</v>
      </c>
      <c r="I25" s="26"/>
      <c r="J25" s="14"/>
    </row>
    <row r="26" spans="2:10" ht="15">
      <c r="B26" s="3" t="s">
        <v>21</v>
      </c>
      <c r="C26" s="21">
        <v>11</v>
      </c>
      <c r="D26" s="21">
        <v>23</v>
      </c>
      <c r="E26" s="21">
        <v>30</v>
      </c>
      <c r="F26" s="21">
        <f t="shared" si="0"/>
        <v>64</v>
      </c>
      <c r="G26" s="21">
        <v>301</v>
      </c>
      <c r="H26" s="25">
        <v>0</v>
      </c>
      <c r="I26" s="26"/>
      <c r="J26" s="14"/>
    </row>
    <row r="27" spans="2:10" ht="15">
      <c r="B27" s="3" t="s">
        <v>22</v>
      </c>
      <c r="C27" s="21">
        <v>84</v>
      </c>
      <c r="D27" s="21">
        <v>68</v>
      </c>
      <c r="E27" s="21">
        <v>204</v>
      </c>
      <c r="F27" s="21">
        <f t="shared" si="0"/>
        <v>356</v>
      </c>
      <c r="G27" s="21">
        <v>1766</v>
      </c>
      <c r="H27" s="25">
        <v>0</v>
      </c>
      <c r="I27" s="26"/>
      <c r="J27" s="14"/>
    </row>
    <row r="28" spans="2:10" ht="15">
      <c r="B28" s="3" t="s">
        <v>23</v>
      </c>
      <c r="C28" s="21">
        <v>150</v>
      </c>
      <c r="D28" s="21">
        <v>90</v>
      </c>
      <c r="E28" s="21">
        <v>369</v>
      </c>
      <c r="F28" s="21">
        <f t="shared" si="0"/>
        <v>609</v>
      </c>
      <c r="G28" s="21">
        <v>5030</v>
      </c>
      <c r="H28" s="25">
        <v>2</v>
      </c>
      <c r="I28" s="26"/>
      <c r="J28" s="14"/>
    </row>
    <row r="29" spans="2:10" ht="15">
      <c r="B29" s="3" t="s">
        <v>24</v>
      </c>
      <c r="C29" s="21">
        <v>11</v>
      </c>
      <c r="D29" s="21">
        <v>5</v>
      </c>
      <c r="E29" s="21">
        <v>17</v>
      </c>
      <c r="F29" s="21">
        <f t="shared" si="0"/>
        <v>33</v>
      </c>
      <c r="G29" s="21">
        <v>128</v>
      </c>
      <c r="H29" s="25">
        <v>0</v>
      </c>
      <c r="I29" s="26"/>
      <c r="J29" s="14"/>
    </row>
    <row r="30" spans="2:10" ht="15">
      <c r="B30" s="3" t="s">
        <v>25</v>
      </c>
      <c r="C30" s="21">
        <v>5</v>
      </c>
      <c r="D30" s="21">
        <v>12</v>
      </c>
      <c r="E30" s="21">
        <v>18</v>
      </c>
      <c r="F30" s="21">
        <f t="shared" si="0"/>
        <v>35</v>
      </c>
      <c r="G30" s="21">
        <v>185</v>
      </c>
      <c r="H30" s="25">
        <v>0</v>
      </c>
      <c r="I30" s="26"/>
      <c r="J30" s="14"/>
    </row>
    <row r="31" spans="2:10" ht="15">
      <c r="B31" s="3" t="s">
        <v>26</v>
      </c>
      <c r="C31" s="21">
        <v>274</v>
      </c>
      <c r="D31" s="21">
        <v>176</v>
      </c>
      <c r="E31" s="21">
        <v>730</v>
      </c>
      <c r="F31" s="21">
        <f t="shared" si="0"/>
        <v>1180</v>
      </c>
      <c r="G31" s="21">
        <v>8323</v>
      </c>
      <c r="H31" s="25">
        <v>11</v>
      </c>
      <c r="I31" s="26"/>
      <c r="J31" s="14"/>
    </row>
    <row r="32" spans="2:10" ht="15">
      <c r="B32" s="3" t="s">
        <v>27</v>
      </c>
      <c r="C32" s="21">
        <v>116</v>
      </c>
      <c r="D32" s="21">
        <v>102</v>
      </c>
      <c r="E32" s="21">
        <v>311</v>
      </c>
      <c r="F32" s="21">
        <f t="shared" si="0"/>
        <v>529</v>
      </c>
      <c r="G32" s="21">
        <v>2309</v>
      </c>
      <c r="H32" s="25">
        <v>5</v>
      </c>
      <c r="I32" s="26"/>
      <c r="J32" s="14"/>
    </row>
    <row r="33" spans="2:10" ht="15">
      <c r="B33" s="3" t="s">
        <v>28</v>
      </c>
      <c r="C33" s="21">
        <v>113</v>
      </c>
      <c r="D33" s="21">
        <v>127</v>
      </c>
      <c r="E33" s="21">
        <v>271</v>
      </c>
      <c r="F33" s="21">
        <f t="shared" si="0"/>
        <v>511</v>
      </c>
      <c r="G33" s="21">
        <v>1855</v>
      </c>
      <c r="H33" s="25">
        <v>3</v>
      </c>
      <c r="I33" s="26"/>
      <c r="J33" s="14"/>
    </row>
    <row r="34" spans="2:10" ht="15">
      <c r="B34" s="3" t="s">
        <v>29</v>
      </c>
      <c r="C34" s="21">
        <v>2239</v>
      </c>
      <c r="D34" s="21">
        <v>1736</v>
      </c>
      <c r="E34" s="21">
        <v>8604</v>
      </c>
      <c r="F34" s="21">
        <f t="shared" si="0"/>
        <v>12579</v>
      </c>
      <c r="G34" s="21">
        <v>60525</v>
      </c>
      <c r="H34" s="25">
        <v>58</v>
      </c>
      <c r="I34" s="26"/>
      <c r="J34" s="14"/>
    </row>
    <row r="35" spans="2:10" ht="15">
      <c r="B35" s="3" t="s">
        <v>30</v>
      </c>
      <c r="C35" s="21">
        <v>291</v>
      </c>
      <c r="D35" s="21">
        <v>433</v>
      </c>
      <c r="E35" s="21">
        <v>1005</v>
      </c>
      <c r="F35" s="21">
        <f t="shared" si="0"/>
        <v>1729</v>
      </c>
      <c r="G35" s="21">
        <v>6659</v>
      </c>
      <c r="H35" s="25">
        <v>12</v>
      </c>
      <c r="I35" s="26"/>
      <c r="J35" s="14"/>
    </row>
    <row r="36" spans="2:10" ht="15">
      <c r="B36" s="3" t="s">
        <v>31</v>
      </c>
      <c r="C36" s="21">
        <v>17</v>
      </c>
      <c r="D36" s="21">
        <v>20</v>
      </c>
      <c r="E36" s="21">
        <v>33</v>
      </c>
      <c r="F36" s="21">
        <f t="shared" si="0"/>
        <v>70</v>
      </c>
      <c r="G36" s="21">
        <v>348</v>
      </c>
      <c r="H36" s="25">
        <v>0</v>
      </c>
      <c r="I36" s="26"/>
      <c r="J36" s="14"/>
    </row>
    <row r="37" spans="2:10" ht="15">
      <c r="B37" s="3" t="s">
        <v>32</v>
      </c>
      <c r="C37" s="21">
        <v>1805</v>
      </c>
      <c r="D37" s="21">
        <v>1599</v>
      </c>
      <c r="E37" s="21">
        <v>5030</v>
      </c>
      <c r="F37" s="21">
        <f t="shared" si="0"/>
        <v>8434</v>
      </c>
      <c r="G37" s="21">
        <v>42338</v>
      </c>
      <c r="H37" s="25">
        <v>122</v>
      </c>
      <c r="I37" s="26"/>
      <c r="J37" s="14"/>
    </row>
    <row r="38" spans="2:10" ht="15">
      <c r="B38" s="3" t="s">
        <v>33</v>
      </c>
      <c r="C38" s="21">
        <v>928</v>
      </c>
      <c r="D38" s="21">
        <v>922</v>
      </c>
      <c r="E38" s="21">
        <v>3687</v>
      </c>
      <c r="F38" s="21">
        <f t="shared" si="0"/>
        <v>5537</v>
      </c>
      <c r="G38" s="21">
        <v>29574</v>
      </c>
      <c r="H38" s="25">
        <v>40</v>
      </c>
      <c r="I38" s="26"/>
      <c r="J38" s="14"/>
    </row>
    <row r="39" spans="2:10" ht="15">
      <c r="B39" s="3" t="s">
        <v>34</v>
      </c>
      <c r="C39" s="21">
        <v>35</v>
      </c>
      <c r="D39" s="21">
        <v>49</v>
      </c>
      <c r="E39" s="21">
        <v>107</v>
      </c>
      <c r="F39" s="21">
        <f t="shared" si="0"/>
        <v>191</v>
      </c>
      <c r="G39" s="21">
        <v>1135</v>
      </c>
      <c r="H39" s="25">
        <v>2</v>
      </c>
      <c r="I39" s="26"/>
      <c r="J39" s="14"/>
    </row>
    <row r="40" spans="2:10" ht="15">
      <c r="B40" s="3" t="s">
        <v>35</v>
      </c>
      <c r="C40" s="21">
        <v>1399</v>
      </c>
      <c r="D40" s="21">
        <v>1277</v>
      </c>
      <c r="E40" s="21">
        <v>4204</v>
      </c>
      <c r="F40" s="21">
        <f t="shared" si="0"/>
        <v>6880</v>
      </c>
      <c r="G40" s="21">
        <v>40236</v>
      </c>
      <c r="H40" s="25">
        <v>46</v>
      </c>
      <c r="I40" s="26"/>
      <c r="J40" s="14"/>
    </row>
    <row r="41" spans="2:10" ht="15">
      <c r="B41" s="3" t="s">
        <v>36</v>
      </c>
      <c r="C41" s="21">
        <v>3002</v>
      </c>
      <c r="D41" s="21">
        <v>1113</v>
      </c>
      <c r="E41" s="21">
        <v>9917</v>
      </c>
      <c r="F41" s="21">
        <f t="shared" si="0"/>
        <v>14032</v>
      </c>
      <c r="G41" s="21">
        <v>63963</v>
      </c>
      <c r="H41" s="25">
        <v>79</v>
      </c>
      <c r="I41" s="26"/>
      <c r="J41" s="14"/>
    </row>
    <row r="42" spans="2:10" ht="15">
      <c r="B42" s="3" t="s">
        <v>37</v>
      </c>
      <c r="C42" s="21">
        <v>1000</v>
      </c>
      <c r="D42" s="21">
        <v>814</v>
      </c>
      <c r="E42" s="21">
        <v>2105</v>
      </c>
      <c r="F42" s="21">
        <f t="shared" si="0"/>
        <v>3919</v>
      </c>
      <c r="G42" s="21">
        <v>16522</v>
      </c>
      <c r="H42" s="25">
        <v>10</v>
      </c>
      <c r="I42" s="26"/>
      <c r="J42" s="14"/>
    </row>
    <row r="43" spans="2:10" ht="15">
      <c r="B43" s="3" t="s">
        <v>38</v>
      </c>
      <c r="C43" s="21">
        <v>378</v>
      </c>
      <c r="D43" s="21">
        <v>487</v>
      </c>
      <c r="E43" s="21">
        <v>1615</v>
      </c>
      <c r="F43" s="21">
        <f t="shared" si="0"/>
        <v>2480</v>
      </c>
      <c r="G43" s="21">
        <v>14003</v>
      </c>
      <c r="H43" s="25">
        <v>22</v>
      </c>
      <c r="I43" s="26"/>
      <c r="J43" s="14"/>
    </row>
    <row r="44" spans="2:10" ht="15">
      <c r="B44" s="3" t="s">
        <v>39</v>
      </c>
      <c r="C44" s="21">
        <v>248</v>
      </c>
      <c r="D44" s="21">
        <v>243</v>
      </c>
      <c r="E44" s="21">
        <v>814</v>
      </c>
      <c r="F44" s="21">
        <f t="shared" si="0"/>
        <v>1305</v>
      </c>
      <c r="G44" s="21">
        <v>4635</v>
      </c>
      <c r="H44" s="25">
        <v>6</v>
      </c>
      <c r="I44" s="26"/>
      <c r="J44" s="14"/>
    </row>
    <row r="45" spans="2:10" ht="15">
      <c r="B45" s="3" t="s">
        <v>40</v>
      </c>
      <c r="C45" s="21">
        <v>565</v>
      </c>
      <c r="D45" s="21">
        <v>646</v>
      </c>
      <c r="E45" s="21">
        <v>1861</v>
      </c>
      <c r="F45" s="21">
        <f t="shared" si="0"/>
        <v>3072</v>
      </c>
      <c r="G45" s="21">
        <v>13963</v>
      </c>
      <c r="H45" s="25">
        <v>15</v>
      </c>
      <c r="I45" s="26"/>
      <c r="J45" s="14"/>
    </row>
    <row r="46" spans="2:10" ht="15">
      <c r="B46" s="3" t="s">
        <v>41</v>
      </c>
      <c r="C46" s="21">
        <v>338</v>
      </c>
      <c r="D46" s="21">
        <v>195</v>
      </c>
      <c r="E46" s="21">
        <v>897</v>
      </c>
      <c r="F46" s="21">
        <f t="shared" si="0"/>
        <v>1430</v>
      </c>
      <c r="G46" s="21">
        <v>8405</v>
      </c>
      <c r="H46" s="25">
        <v>7</v>
      </c>
      <c r="I46" s="26"/>
      <c r="J46" s="14"/>
    </row>
    <row r="47" spans="2:10" ht="15">
      <c r="B47" s="3" t="s">
        <v>42</v>
      </c>
      <c r="C47" s="21">
        <v>1441</v>
      </c>
      <c r="D47" s="21">
        <v>894</v>
      </c>
      <c r="E47" s="21">
        <v>5180</v>
      </c>
      <c r="F47" s="21">
        <f t="shared" si="0"/>
        <v>7515</v>
      </c>
      <c r="G47" s="21">
        <v>39801</v>
      </c>
      <c r="H47" s="25">
        <v>50</v>
      </c>
      <c r="I47" s="26"/>
      <c r="J47" s="14"/>
    </row>
    <row r="48" spans="2:10" ht="15">
      <c r="B48" s="3" t="s">
        <v>43</v>
      </c>
      <c r="C48" s="21">
        <v>219</v>
      </c>
      <c r="D48" s="21">
        <v>196</v>
      </c>
      <c r="E48" s="21">
        <v>533</v>
      </c>
      <c r="F48" s="21">
        <f t="shared" si="0"/>
        <v>948</v>
      </c>
      <c r="G48" s="21">
        <v>4960</v>
      </c>
      <c r="H48" s="25">
        <v>4</v>
      </c>
      <c r="I48" s="26"/>
      <c r="J48" s="14"/>
    </row>
    <row r="49" spans="2:10" ht="15">
      <c r="B49" s="3" t="s">
        <v>44</v>
      </c>
      <c r="C49" s="21">
        <v>167</v>
      </c>
      <c r="D49" s="21">
        <v>94</v>
      </c>
      <c r="E49" s="21">
        <v>521</v>
      </c>
      <c r="F49" s="21">
        <f t="shared" si="0"/>
        <v>782</v>
      </c>
      <c r="G49" s="21">
        <v>3543</v>
      </c>
      <c r="H49" s="25">
        <v>0</v>
      </c>
      <c r="I49" s="26"/>
      <c r="J49" s="14"/>
    </row>
    <row r="50" spans="2:10" ht="15">
      <c r="B50" s="3" t="s">
        <v>45</v>
      </c>
      <c r="C50" s="21">
        <v>0</v>
      </c>
      <c r="D50" s="21">
        <v>4</v>
      </c>
      <c r="E50" s="21">
        <v>5</v>
      </c>
      <c r="F50" s="21">
        <f t="shared" si="0"/>
        <v>9</v>
      </c>
      <c r="G50" s="21">
        <v>51</v>
      </c>
      <c r="H50" s="25">
        <v>0</v>
      </c>
      <c r="I50" s="26"/>
      <c r="J50" s="14"/>
    </row>
    <row r="51" spans="2:10" ht="15">
      <c r="B51" s="3" t="s">
        <v>46</v>
      </c>
      <c r="C51" s="21">
        <v>62</v>
      </c>
      <c r="D51" s="21">
        <v>33</v>
      </c>
      <c r="E51" s="21">
        <v>106</v>
      </c>
      <c r="F51" s="21">
        <f t="shared" si="0"/>
        <v>201</v>
      </c>
      <c r="G51" s="21">
        <v>895</v>
      </c>
      <c r="H51" s="25">
        <v>1</v>
      </c>
      <c r="I51" s="26"/>
      <c r="J51" s="14"/>
    </row>
    <row r="52" spans="2:10" ht="15">
      <c r="B52" s="3" t="s">
        <v>47</v>
      </c>
      <c r="C52" s="21">
        <v>357</v>
      </c>
      <c r="D52" s="21">
        <v>361</v>
      </c>
      <c r="E52" s="21">
        <v>1086</v>
      </c>
      <c r="F52" s="21">
        <f t="shared" si="0"/>
        <v>1804</v>
      </c>
      <c r="G52" s="21">
        <v>7847</v>
      </c>
      <c r="H52" s="25">
        <v>7</v>
      </c>
      <c r="I52" s="26"/>
      <c r="J52" s="14"/>
    </row>
    <row r="53" spans="2:10" ht="15">
      <c r="B53" s="3" t="s">
        <v>48</v>
      </c>
      <c r="C53" s="21">
        <v>362</v>
      </c>
      <c r="D53" s="21">
        <v>342</v>
      </c>
      <c r="E53" s="21">
        <v>1424</v>
      </c>
      <c r="F53" s="21">
        <f t="shared" si="0"/>
        <v>2128</v>
      </c>
      <c r="G53" s="21">
        <v>8670</v>
      </c>
      <c r="H53" s="25">
        <v>13</v>
      </c>
      <c r="I53" s="26"/>
      <c r="J53" s="14"/>
    </row>
    <row r="54" spans="2:10" ht="15">
      <c r="B54" s="3" t="s">
        <v>49</v>
      </c>
      <c r="C54" s="21">
        <v>297</v>
      </c>
      <c r="D54" s="21">
        <v>250</v>
      </c>
      <c r="E54" s="21">
        <v>1044</v>
      </c>
      <c r="F54" s="21">
        <f>SUM(C54:E54)</f>
        <v>1591</v>
      </c>
      <c r="G54" s="21">
        <v>10089</v>
      </c>
      <c r="H54" s="25">
        <v>5</v>
      </c>
      <c r="I54" s="26"/>
      <c r="J54" s="14"/>
    </row>
    <row r="55" spans="2:10" ht="15">
      <c r="B55" s="3" t="s">
        <v>50</v>
      </c>
      <c r="C55" s="21">
        <v>61</v>
      </c>
      <c r="D55" s="21">
        <v>43</v>
      </c>
      <c r="E55" s="21">
        <v>148</v>
      </c>
      <c r="F55" s="21">
        <f t="shared" si="0"/>
        <v>252</v>
      </c>
      <c r="G55" s="21">
        <v>1870</v>
      </c>
      <c r="H55" s="25">
        <v>4</v>
      </c>
      <c r="I55" s="26"/>
      <c r="J55" s="14"/>
    </row>
    <row r="56" spans="2:10" ht="15">
      <c r="B56" s="3" t="s">
        <v>51</v>
      </c>
      <c r="C56" s="21">
        <v>23</v>
      </c>
      <c r="D56" s="21">
        <v>39</v>
      </c>
      <c r="E56" s="21">
        <v>110</v>
      </c>
      <c r="F56" s="21">
        <f t="shared" si="0"/>
        <v>172</v>
      </c>
      <c r="G56" s="21">
        <v>1317</v>
      </c>
      <c r="H56" s="25">
        <v>1</v>
      </c>
      <c r="I56" s="26"/>
      <c r="J56" s="14"/>
    </row>
    <row r="57" spans="2:10" ht="15">
      <c r="B57" s="1" t="s">
        <v>52</v>
      </c>
      <c r="C57" s="21">
        <v>20</v>
      </c>
      <c r="D57" s="21">
        <v>8</v>
      </c>
      <c r="E57" s="21">
        <v>42</v>
      </c>
      <c r="F57" s="21">
        <f t="shared" si="0"/>
        <v>70</v>
      </c>
      <c r="G57" s="21">
        <v>220</v>
      </c>
      <c r="H57" s="25">
        <v>0</v>
      </c>
      <c r="I57" s="26"/>
      <c r="J57" s="14"/>
    </row>
    <row r="58" spans="2:10" ht="15">
      <c r="B58" s="3" t="s">
        <v>53</v>
      </c>
      <c r="C58" s="21">
        <v>292</v>
      </c>
      <c r="D58" s="21">
        <v>133</v>
      </c>
      <c r="E58" s="21">
        <v>737</v>
      </c>
      <c r="F58" s="21">
        <f t="shared" si="0"/>
        <v>1162</v>
      </c>
      <c r="G58" s="21">
        <v>8107</v>
      </c>
      <c r="H58" s="25">
        <v>9</v>
      </c>
      <c r="I58" s="26"/>
      <c r="J58" s="14"/>
    </row>
    <row r="59" spans="2:10" ht="15">
      <c r="B59" s="3" t="s">
        <v>54</v>
      </c>
      <c r="C59" s="21">
        <v>57</v>
      </c>
      <c r="D59" s="21">
        <v>56</v>
      </c>
      <c r="E59" s="21">
        <v>126</v>
      </c>
      <c r="F59" s="21">
        <f t="shared" si="0"/>
        <v>239</v>
      </c>
      <c r="G59" s="21">
        <v>960</v>
      </c>
      <c r="H59" s="25">
        <v>0</v>
      </c>
      <c r="I59" s="26"/>
      <c r="J59" s="14"/>
    </row>
    <row r="60" spans="2:10" ht="15">
      <c r="B60" s="3" t="s">
        <v>55</v>
      </c>
      <c r="C60" s="21">
        <v>752</v>
      </c>
      <c r="D60" s="21">
        <v>490</v>
      </c>
      <c r="E60" s="21">
        <v>2079</v>
      </c>
      <c r="F60" s="21">
        <f t="shared" si="0"/>
        <v>3321</v>
      </c>
      <c r="G60" s="21">
        <v>15420</v>
      </c>
      <c r="H60" s="25">
        <v>19</v>
      </c>
      <c r="I60" s="26"/>
      <c r="J60" s="14"/>
    </row>
    <row r="61" spans="2:10" ht="15">
      <c r="B61" s="3" t="s">
        <v>56</v>
      </c>
      <c r="C61" s="21">
        <v>120</v>
      </c>
      <c r="D61" s="21">
        <v>200</v>
      </c>
      <c r="E61" s="21">
        <v>395</v>
      </c>
      <c r="F61" s="21">
        <f t="shared" si="0"/>
        <v>715</v>
      </c>
      <c r="G61" s="21">
        <v>3552</v>
      </c>
      <c r="H61" s="25">
        <v>9</v>
      </c>
      <c r="I61" s="26"/>
      <c r="J61" s="14"/>
    </row>
    <row r="62" spans="2:10" ht="15.75" thickBot="1">
      <c r="B62" s="4" t="s">
        <v>57</v>
      </c>
      <c r="C62" s="22">
        <v>53</v>
      </c>
      <c r="D62" s="22">
        <v>79</v>
      </c>
      <c r="E62" s="22">
        <v>91</v>
      </c>
      <c r="F62" s="21">
        <f t="shared" si="0"/>
        <v>223</v>
      </c>
      <c r="G62" s="23">
        <v>1501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30538</v>
      </c>
      <c r="D63" s="11">
        <f t="shared" si="1"/>
        <v>20027</v>
      </c>
      <c r="E63" s="11">
        <f t="shared" si="1"/>
        <v>94683</v>
      </c>
      <c r="F63" s="12">
        <f t="shared" si="1"/>
        <v>145248</v>
      </c>
      <c r="G63" s="12">
        <f t="shared" si="1"/>
        <v>732196</v>
      </c>
      <c r="H63" s="17">
        <f t="shared" si="1"/>
        <v>915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79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0" t="s">
        <v>60</v>
      </c>
      <c r="E4" s="30" t="s">
        <v>61</v>
      </c>
      <c r="F4" s="57"/>
      <c r="G4" s="57"/>
      <c r="H4" s="52"/>
    </row>
    <row r="5" spans="2:10" ht="15">
      <c r="B5" s="3" t="s">
        <v>0</v>
      </c>
      <c r="C5" s="20">
        <v>1259</v>
      </c>
      <c r="D5" s="21">
        <v>1266</v>
      </c>
      <c r="E5" s="21">
        <v>4256</v>
      </c>
      <c r="F5" s="21">
        <f>SUM(C5:E5)</f>
        <v>6781</v>
      </c>
      <c r="G5" s="21">
        <v>31309</v>
      </c>
      <c r="H5" s="25">
        <v>26</v>
      </c>
      <c r="I5" s="26"/>
      <c r="J5" s="14"/>
    </row>
    <row r="6" spans="2:10" ht="15">
      <c r="B6" s="3" t="s">
        <v>1</v>
      </c>
      <c r="C6" s="21">
        <v>2</v>
      </c>
      <c r="D6" s="21">
        <v>9</v>
      </c>
      <c r="E6" s="21">
        <v>5</v>
      </c>
      <c r="F6" s="21">
        <f aca="true" t="shared" si="0" ref="F6:F62">SUM(C6:E6)</f>
        <v>16</v>
      </c>
      <c r="G6" s="21">
        <v>28</v>
      </c>
      <c r="H6" s="25">
        <v>0</v>
      </c>
      <c r="I6" s="26"/>
      <c r="J6" s="14"/>
    </row>
    <row r="7" spans="2:10" ht="15">
      <c r="B7" s="3" t="s">
        <v>2</v>
      </c>
      <c r="C7" s="21">
        <v>29</v>
      </c>
      <c r="D7" s="21">
        <v>52</v>
      </c>
      <c r="E7" s="21">
        <v>142</v>
      </c>
      <c r="F7" s="21">
        <f t="shared" si="0"/>
        <v>223</v>
      </c>
      <c r="G7" s="21">
        <v>648</v>
      </c>
      <c r="H7" s="25">
        <v>0</v>
      </c>
      <c r="I7" s="26"/>
      <c r="J7" s="14"/>
    </row>
    <row r="8" spans="2:10" ht="15">
      <c r="B8" s="3" t="s">
        <v>3</v>
      </c>
      <c r="C8" s="21">
        <v>165</v>
      </c>
      <c r="D8" s="21">
        <v>280</v>
      </c>
      <c r="E8" s="21">
        <v>556</v>
      </c>
      <c r="F8" s="21">
        <f t="shared" si="0"/>
        <v>1001</v>
      </c>
      <c r="G8" s="21">
        <v>4284</v>
      </c>
      <c r="H8" s="25">
        <v>5</v>
      </c>
      <c r="I8" s="26"/>
      <c r="J8" s="14"/>
    </row>
    <row r="9" spans="2:10" ht="15">
      <c r="B9" s="3" t="s">
        <v>4</v>
      </c>
      <c r="C9" s="21">
        <v>34</v>
      </c>
      <c r="D9" s="21">
        <v>78</v>
      </c>
      <c r="E9" s="21">
        <v>137</v>
      </c>
      <c r="F9" s="21">
        <f t="shared" si="0"/>
        <v>249</v>
      </c>
      <c r="G9" s="21">
        <v>875</v>
      </c>
      <c r="H9" s="25">
        <v>1</v>
      </c>
      <c r="I9" s="26"/>
      <c r="J9" s="14"/>
    </row>
    <row r="10" spans="2:10" ht="15">
      <c r="B10" s="3" t="s">
        <v>5</v>
      </c>
      <c r="C10" s="21">
        <v>4</v>
      </c>
      <c r="D10" s="21">
        <v>6</v>
      </c>
      <c r="E10" s="21">
        <v>33</v>
      </c>
      <c r="F10" s="21">
        <f t="shared" si="0"/>
        <v>43</v>
      </c>
      <c r="G10" s="21">
        <v>449</v>
      </c>
      <c r="H10" s="25">
        <v>0</v>
      </c>
      <c r="I10" s="26"/>
      <c r="J10" s="14"/>
    </row>
    <row r="11" spans="2:10" ht="15">
      <c r="B11" s="3" t="s">
        <v>6</v>
      </c>
      <c r="C11" s="21">
        <v>1006</v>
      </c>
      <c r="D11" s="21">
        <v>966</v>
      </c>
      <c r="E11" s="21">
        <v>2669</v>
      </c>
      <c r="F11" s="21">
        <f t="shared" si="0"/>
        <v>4641</v>
      </c>
      <c r="G11" s="21">
        <v>20155</v>
      </c>
      <c r="H11" s="25">
        <v>22</v>
      </c>
      <c r="I11" s="26"/>
      <c r="J11" s="14"/>
    </row>
    <row r="12" spans="2:10" ht="15">
      <c r="B12" s="3" t="s">
        <v>7</v>
      </c>
      <c r="C12" s="21">
        <v>30</v>
      </c>
      <c r="D12" s="21">
        <v>20</v>
      </c>
      <c r="E12" s="21">
        <v>53</v>
      </c>
      <c r="F12" s="21">
        <f t="shared" si="0"/>
        <v>103</v>
      </c>
      <c r="G12" s="21">
        <v>600</v>
      </c>
      <c r="H12" s="25">
        <v>0</v>
      </c>
      <c r="I12" s="26"/>
      <c r="J12" s="14"/>
    </row>
    <row r="13" spans="2:10" ht="15">
      <c r="B13" s="3" t="s">
        <v>8</v>
      </c>
      <c r="C13" s="21">
        <v>172</v>
      </c>
      <c r="D13" s="21">
        <v>214</v>
      </c>
      <c r="E13" s="21">
        <v>629</v>
      </c>
      <c r="F13" s="21">
        <f t="shared" si="0"/>
        <v>1015</v>
      </c>
      <c r="G13" s="21">
        <v>3144</v>
      </c>
      <c r="H13" s="25">
        <v>1</v>
      </c>
      <c r="I13" s="26"/>
      <c r="J13" s="14"/>
    </row>
    <row r="14" spans="2:10" ht="15">
      <c r="B14" s="3" t="s">
        <v>9</v>
      </c>
      <c r="C14" s="21">
        <v>658</v>
      </c>
      <c r="D14" s="21">
        <v>376</v>
      </c>
      <c r="E14" s="21">
        <v>2237</v>
      </c>
      <c r="F14" s="21">
        <f t="shared" si="0"/>
        <v>3271</v>
      </c>
      <c r="G14" s="21">
        <v>17316</v>
      </c>
      <c r="H14" s="25">
        <v>10</v>
      </c>
      <c r="I14" s="26"/>
      <c r="J14" s="14"/>
    </row>
    <row r="15" spans="2:10" ht="15">
      <c r="B15" s="3" t="s">
        <v>10</v>
      </c>
      <c r="C15" s="21">
        <v>18</v>
      </c>
      <c r="D15" s="21">
        <v>15</v>
      </c>
      <c r="E15" s="21">
        <v>33</v>
      </c>
      <c r="F15" s="21">
        <f t="shared" si="0"/>
        <v>66</v>
      </c>
      <c r="G15" s="21">
        <v>668</v>
      </c>
      <c r="H15" s="25">
        <v>0</v>
      </c>
      <c r="I15" s="26"/>
      <c r="J15" s="14"/>
    </row>
    <row r="16" spans="2:10" ht="15">
      <c r="B16" s="3" t="s">
        <v>11</v>
      </c>
      <c r="C16" s="21">
        <v>177</v>
      </c>
      <c r="D16" s="21">
        <v>93</v>
      </c>
      <c r="E16" s="21">
        <v>362</v>
      </c>
      <c r="F16" s="21">
        <f t="shared" si="0"/>
        <v>632</v>
      </c>
      <c r="G16" s="21">
        <v>2484</v>
      </c>
      <c r="H16" s="25">
        <v>0</v>
      </c>
      <c r="I16" s="26"/>
      <c r="J16" s="14"/>
    </row>
    <row r="17" spans="2:10" ht="15">
      <c r="B17" s="3" t="s">
        <v>12</v>
      </c>
      <c r="C17" s="21">
        <v>161</v>
      </c>
      <c r="D17" s="21">
        <v>108</v>
      </c>
      <c r="E17" s="21">
        <v>493</v>
      </c>
      <c r="F17" s="21">
        <f t="shared" si="0"/>
        <v>762</v>
      </c>
      <c r="G17" s="21">
        <v>3718</v>
      </c>
      <c r="H17" s="25">
        <v>2</v>
      </c>
      <c r="I17" s="26"/>
      <c r="J17" s="14"/>
    </row>
    <row r="18" spans="2:10" ht="15">
      <c r="B18" s="3" t="s">
        <v>13</v>
      </c>
      <c r="C18" s="21">
        <v>19</v>
      </c>
      <c r="D18" s="21">
        <v>19</v>
      </c>
      <c r="E18" s="21">
        <v>34</v>
      </c>
      <c r="F18" s="21">
        <f t="shared" si="0"/>
        <v>72</v>
      </c>
      <c r="G18" s="21">
        <v>388</v>
      </c>
      <c r="H18" s="25">
        <v>0</v>
      </c>
      <c r="I18" s="26"/>
      <c r="J18" s="14"/>
    </row>
    <row r="19" spans="2:10" ht="15">
      <c r="B19" s="3" t="s">
        <v>14</v>
      </c>
      <c r="C19" s="21">
        <v>732</v>
      </c>
      <c r="D19" s="21">
        <v>334</v>
      </c>
      <c r="E19" s="21">
        <v>2139</v>
      </c>
      <c r="F19" s="21">
        <f t="shared" si="0"/>
        <v>3205</v>
      </c>
      <c r="G19" s="21">
        <v>15239</v>
      </c>
      <c r="H19" s="25">
        <v>4</v>
      </c>
      <c r="I19" s="26"/>
      <c r="J19" s="14"/>
    </row>
    <row r="20" spans="2:10" ht="15">
      <c r="B20" s="3" t="s">
        <v>15</v>
      </c>
      <c r="C20" s="21">
        <v>81</v>
      </c>
      <c r="D20" s="21">
        <v>37</v>
      </c>
      <c r="E20" s="21">
        <v>200</v>
      </c>
      <c r="F20" s="21">
        <f>SUM(C20:E20)</f>
        <v>318</v>
      </c>
      <c r="G20" s="21">
        <v>2184</v>
      </c>
      <c r="H20" s="25">
        <v>2</v>
      </c>
      <c r="I20" s="26"/>
      <c r="J20" s="14"/>
    </row>
    <row r="21" spans="2:10" ht="15">
      <c r="B21" s="3" t="s">
        <v>16</v>
      </c>
      <c r="C21" s="21">
        <v>48</v>
      </c>
      <c r="D21" s="21">
        <v>73</v>
      </c>
      <c r="E21" s="21">
        <v>156</v>
      </c>
      <c r="F21" s="21">
        <f t="shared" si="0"/>
        <v>277</v>
      </c>
      <c r="G21" s="21">
        <v>1421</v>
      </c>
      <c r="H21" s="25">
        <v>2</v>
      </c>
      <c r="I21" s="26"/>
      <c r="J21" s="14"/>
    </row>
    <row r="22" spans="2:10" ht="15">
      <c r="B22" s="3" t="s">
        <v>17</v>
      </c>
      <c r="C22" s="21">
        <v>21</v>
      </c>
      <c r="D22" s="21">
        <v>15</v>
      </c>
      <c r="E22" s="21">
        <v>40</v>
      </c>
      <c r="F22" s="21">
        <f t="shared" si="0"/>
        <v>76</v>
      </c>
      <c r="G22" s="21">
        <v>516</v>
      </c>
      <c r="H22" s="25">
        <v>1</v>
      </c>
      <c r="I22" s="26"/>
      <c r="J22" s="14"/>
    </row>
    <row r="23" spans="2:10" ht="15">
      <c r="B23" s="3" t="s">
        <v>18</v>
      </c>
      <c r="C23" s="21">
        <v>9621</v>
      </c>
      <c r="D23" s="21">
        <v>3275</v>
      </c>
      <c r="E23" s="21">
        <v>29377</v>
      </c>
      <c r="F23" s="21">
        <f t="shared" si="0"/>
        <v>42273</v>
      </c>
      <c r="G23" s="21">
        <v>194094</v>
      </c>
      <c r="H23" s="25">
        <v>146</v>
      </c>
      <c r="I23" s="26"/>
      <c r="J23" s="14"/>
    </row>
    <row r="24" spans="2:10" ht="15">
      <c r="B24" s="3" t="s">
        <v>19</v>
      </c>
      <c r="C24" s="21">
        <v>85</v>
      </c>
      <c r="D24" s="21">
        <v>85</v>
      </c>
      <c r="E24" s="21">
        <v>226</v>
      </c>
      <c r="F24" s="21">
        <f t="shared" si="0"/>
        <v>396</v>
      </c>
      <c r="G24" s="21">
        <v>2513</v>
      </c>
      <c r="H24" s="25">
        <v>1</v>
      </c>
      <c r="I24" s="26"/>
      <c r="J24" s="14"/>
    </row>
    <row r="25" spans="2:10" ht="15">
      <c r="B25" s="3" t="s">
        <v>20</v>
      </c>
      <c r="C25" s="21">
        <v>198</v>
      </c>
      <c r="D25" s="21">
        <v>247</v>
      </c>
      <c r="E25" s="21">
        <v>637</v>
      </c>
      <c r="F25" s="21">
        <f t="shared" si="0"/>
        <v>1082</v>
      </c>
      <c r="G25" s="21">
        <v>4400</v>
      </c>
      <c r="H25" s="25">
        <v>2</v>
      </c>
      <c r="I25" s="26"/>
      <c r="J25" s="14"/>
    </row>
    <row r="26" spans="2:10" ht="15">
      <c r="B26" s="3" t="s">
        <v>21</v>
      </c>
      <c r="C26" s="21">
        <v>21</v>
      </c>
      <c r="D26" s="21">
        <v>12</v>
      </c>
      <c r="E26" s="21">
        <v>56</v>
      </c>
      <c r="F26" s="21">
        <f t="shared" si="0"/>
        <v>89</v>
      </c>
      <c r="G26" s="21">
        <v>356</v>
      </c>
      <c r="H26" s="25">
        <v>1</v>
      </c>
      <c r="I26" s="26"/>
      <c r="J26" s="14"/>
    </row>
    <row r="27" spans="2:10" ht="15">
      <c r="B27" s="3" t="s">
        <v>22</v>
      </c>
      <c r="C27" s="21">
        <v>90</v>
      </c>
      <c r="D27" s="21">
        <v>55</v>
      </c>
      <c r="E27" s="21">
        <v>234</v>
      </c>
      <c r="F27" s="21">
        <f t="shared" si="0"/>
        <v>379</v>
      </c>
      <c r="G27" s="21">
        <v>1795</v>
      </c>
      <c r="H27" s="25">
        <v>2</v>
      </c>
      <c r="I27" s="26"/>
      <c r="J27" s="14"/>
    </row>
    <row r="28" spans="2:10" ht="15">
      <c r="B28" s="3" t="s">
        <v>23</v>
      </c>
      <c r="C28" s="21">
        <v>178</v>
      </c>
      <c r="D28" s="21">
        <v>96</v>
      </c>
      <c r="E28" s="21">
        <v>333</v>
      </c>
      <c r="F28" s="21">
        <f t="shared" si="0"/>
        <v>607</v>
      </c>
      <c r="G28" s="21">
        <v>5183</v>
      </c>
      <c r="H28" s="25">
        <v>2</v>
      </c>
      <c r="I28" s="26"/>
      <c r="J28" s="14"/>
    </row>
    <row r="29" spans="2:10" ht="15">
      <c r="B29" s="3" t="s">
        <v>24</v>
      </c>
      <c r="C29" s="21">
        <v>7</v>
      </c>
      <c r="D29" s="21">
        <v>10</v>
      </c>
      <c r="E29" s="21">
        <v>28</v>
      </c>
      <c r="F29" s="21">
        <f t="shared" si="0"/>
        <v>45</v>
      </c>
      <c r="G29" s="21">
        <v>149</v>
      </c>
      <c r="H29" s="25">
        <v>0</v>
      </c>
      <c r="I29" s="26"/>
      <c r="J29" s="14"/>
    </row>
    <row r="30" spans="2:10" ht="15">
      <c r="B30" s="3" t="s">
        <v>25</v>
      </c>
      <c r="C30" s="21">
        <v>11</v>
      </c>
      <c r="D30" s="21">
        <v>17</v>
      </c>
      <c r="E30" s="21">
        <v>13</v>
      </c>
      <c r="F30" s="21">
        <f t="shared" si="0"/>
        <v>41</v>
      </c>
      <c r="G30" s="21">
        <v>251</v>
      </c>
      <c r="H30" s="25">
        <v>0</v>
      </c>
      <c r="I30" s="26"/>
      <c r="J30" s="14"/>
    </row>
    <row r="31" spans="2:10" ht="15">
      <c r="B31" s="3" t="s">
        <v>26</v>
      </c>
      <c r="C31" s="21">
        <v>281</v>
      </c>
      <c r="D31" s="21">
        <v>169</v>
      </c>
      <c r="E31" s="21">
        <v>771</v>
      </c>
      <c r="F31" s="21">
        <f t="shared" si="0"/>
        <v>1221</v>
      </c>
      <c r="G31" s="21">
        <v>7886</v>
      </c>
      <c r="H31" s="25">
        <v>8</v>
      </c>
      <c r="I31" s="26"/>
      <c r="J31" s="14"/>
    </row>
    <row r="32" spans="2:10" ht="15">
      <c r="B32" s="3" t="s">
        <v>27</v>
      </c>
      <c r="C32" s="21">
        <v>153</v>
      </c>
      <c r="D32" s="21">
        <v>119</v>
      </c>
      <c r="E32" s="21">
        <v>348</v>
      </c>
      <c r="F32" s="21">
        <f t="shared" si="0"/>
        <v>620</v>
      </c>
      <c r="G32" s="21">
        <v>2393</v>
      </c>
      <c r="H32" s="25">
        <v>1</v>
      </c>
      <c r="I32" s="26"/>
      <c r="J32" s="14"/>
    </row>
    <row r="33" spans="2:10" ht="15">
      <c r="B33" s="3" t="s">
        <v>28</v>
      </c>
      <c r="C33" s="21">
        <v>117</v>
      </c>
      <c r="D33" s="21">
        <v>134</v>
      </c>
      <c r="E33" s="21">
        <v>314</v>
      </c>
      <c r="F33" s="21">
        <f t="shared" si="0"/>
        <v>565</v>
      </c>
      <c r="G33" s="21">
        <v>1713</v>
      </c>
      <c r="H33" s="25">
        <v>2</v>
      </c>
      <c r="I33" s="26"/>
      <c r="J33" s="14"/>
    </row>
    <row r="34" spans="2:10" ht="15">
      <c r="B34" s="3" t="s">
        <v>29</v>
      </c>
      <c r="C34" s="21">
        <v>2622</v>
      </c>
      <c r="D34" s="21">
        <v>1940</v>
      </c>
      <c r="E34" s="21">
        <v>10010</v>
      </c>
      <c r="F34" s="21">
        <f t="shared" si="0"/>
        <v>14572</v>
      </c>
      <c r="G34" s="21">
        <v>59055</v>
      </c>
      <c r="H34" s="25">
        <v>42</v>
      </c>
      <c r="I34" s="26"/>
      <c r="J34" s="14"/>
    </row>
    <row r="35" spans="2:10" ht="15">
      <c r="B35" s="3" t="s">
        <v>30</v>
      </c>
      <c r="C35" s="21">
        <v>241</v>
      </c>
      <c r="D35" s="21">
        <v>476</v>
      </c>
      <c r="E35" s="21">
        <v>969</v>
      </c>
      <c r="F35" s="21">
        <f t="shared" si="0"/>
        <v>1686</v>
      </c>
      <c r="G35" s="21">
        <v>6405</v>
      </c>
      <c r="H35" s="25">
        <v>6</v>
      </c>
      <c r="I35" s="26"/>
      <c r="J35" s="14"/>
    </row>
    <row r="36" spans="2:10" ht="15">
      <c r="B36" s="3" t="s">
        <v>31</v>
      </c>
      <c r="C36" s="21">
        <v>14</v>
      </c>
      <c r="D36" s="21">
        <v>21</v>
      </c>
      <c r="E36" s="21">
        <v>35</v>
      </c>
      <c r="F36" s="21">
        <f t="shared" si="0"/>
        <v>70</v>
      </c>
      <c r="G36" s="21">
        <v>353</v>
      </c>
      <c r="H36" s="25">
        <v>0</v>
      </c>
      <c r="I36" s="26"/>
      <c r="J36" s="14"/>
    </row>
    <row r="37" spans="2:10" ht="15">
      <c r="B37" s="3" t="s">
        <v>32</v>
      </c>
      <c r="C37" s="21">
        <v>1843</v>
      </c>
      <c r="D37" s="21">
        <v>1947</v>
      </c>
      <c r="E37" s="21">
        <v>5854</v>
      </c>
      <c r="F37" s="21">
        <f t="shared" si="0"/>
        <v>9644</v>
      </c>
      <c r="G37" s="21">
        <v>41676</v>
      </c>
      <c r="H37" s="25">
        <v>72</v>
      </c>
      <c r="I37" s="26"/>
      <c r="J37" s="14"/>
    </row>
    <row r="38" spans="2:10" ht="15">
      <c r="B38" s="3" t="s">
        <v>33</v>
      </c>
      <c r="C38" s="21">
        <v>1234</v>
      </c>
      <c r="D38" s="21">
        <v>1083</v>
      </c>
      <c r="E38" s="21">
        <v>4188</v>
      </c>
      <c r="F38" s="21">
        <f t="shared" si="0"/>
        <v>6505</v>
      </c>
      <c r="G38" s="21">
        <v>27477</v>
      </c>
      <c r="H38" s="25">
        <v>13</v>
      </c>
      <c r="I38" s="26"/>
      <c r="J38" s="14"/>
    </row>
    <row r="39" spans="2:10" ht="15">
      <c r="B39" s="3" t="s">
        <v>34</v>
      </c>
      <c r="C39" s="21">
        <v>54</v>
      </c>
      <c r="D39" s="21">
        <v>67</v>
      </c>
      <c r="E39" s="21">
        <v>132</v>
      </c>
      <c r="F39" s="21">
        <f t="shared" si="0"/>
        <v>253</v>
      </c>
      <c r="G39" s="21">
        <v>1030</v>
      </c>
      <c r="H39" s="25">
        <v>0</v>
      </c>
      <c r="I39" s="26"/>
      <c r="J39" s="14"/>
    </row>
    <row r="40" spans="2:10" ht="15">
      <c r="B40" s="3" t="s">
        <v>35</v>
      </c>
      <c r="C40" s="21">
        <v>1426</v>
      </c>
      <c r="D40" s="21">
        <v>1419</v>
      </c>
      <c r="E40" s="21">
        <v>4810</v>
      </c>
      <c r="F40" s="21">
        <f t="shared" si="0"/>
        <v>7655</v>
      </c>
      <c r="G40" s="21">
        <v>38801</v>
      </c>
      <c r="H40" s="25">
        <v>36</v>
      </c>
      <c r="I40" s="26"/>
      <c r="J40" s="14"/>
    </row>
    <row r="41" spans="2:10" ht="15">
      <c r="B41" s="3" t="s">
        <v>36</v>
      </c>
      <c r="C41" s="21">
        <v>3139</v>
      </c>
      <c r="D41" s="21">
        <v>1291</v>
      </c>
      <c r="E41" s="21">
        <v>10742</v>
      </c>
      <c r="F41" s="21">
        <f t="shared" si="0"/>
        <v>15172</v>
      </c>
      <c r="G41" s="21">
        <v>60888</v>
      </c>
      <c r="H41" s="25">
        <v>58</v>
      </c>
      <c r="I41" s="26"/>
      <c r="J41" s="14"/>
    </row>
    <row r="42" spans="2:10" ht="15">
      <c r="B42" s="3" t="s">
        <v>37</v>
      </c>
      <c r="C42" s="21">
        <v>1217</v>
      </c>
      <c r="D42" s="21">
        <v>853</v>
      </c>
      <c r="E42" s="21">
        <v>2237</v>
      </c>
      <c r="F42" s="21">
        <f t="shared" si="0"/>
        <v>4307</v>
      </c>
      <c r="G42" s="21">
        <v>15245</v>
      </c>
      <c r="H42" s="25">
        <v>5</v>
      </c>
      <c r="I42" s="26"/>
      <c r="J42" s="14"/>
    </row>
    <row r="43" spans="2:10" ht="15">
      <c r="B43" s="3" t="s">
        <v>38</v>
      </c>
      <c r="C43" s="21">
        <v>507</v>
      </c>
      <c r="D43" s="21">
        <v>558</v>
      </c>
      <c r="E43" s="21">
        <v>1841</v>
      </c>
      <c r="F43" s="21">
        <f t="shared" si="0"/>
        <v>2906</v>
      </c>
      <c r="G43" s="21">
        <v>13583</v>
      </c>
      <c r="H43" s="25">
        <v>13</v>
      </c>
      <c r="I43" s="26"/>
      <c r="J43" s="14"/>
    </row>
    <row r="44" spans="2:10" ht="15">
      <c r="B44" s="3" t="s">
        <v>39</v>
      </c>
      <c r="C44" s="21">
        <v>255</v>
      </c>
      <c r="D44" s="21">
        <v>264</v>
      </c>
      <c r="E44" s="21">
        <v>1058</v>
      </c>
      <c r="F44" s="21">
        <f t="shared" si="0"/>
        <v>1577</v>
      </c>
      <c r="G44" s="21">
        <v>4600</v>
      </c>
      <c r="H44" s="25">
        <v>4</v>
      </c>
      <c r="I44" s="26"/>
      <c r="J44" s="14"/>
    </row>
    <row r="45" spans="2:10" ht="15">
      <c r="B45" s="3" t="s">
        <v>40</v>
      </c>
      <c r="C45" s="21">
        <v>697</v>
      </c>
      <c r="D45" s="21">
        <v>691</v>
      </c>
      <c r="E45" s="21">
        <v>1865</v>
      </c>
      <c r="F45" s="21">
        <f t="shared" si="0"/>
        <v>3253</v>
      </c>
      <c r="G45" s="21">
        <v>13654</v>
      </c>
      <c r="H45" s="25">
        <v>7</v>
      </c>
      <c r="I45" s="26"/>
      <c r="J45" s="14"/>
    </row>
    <row r="46" spans="2:10" ht="15">
      <c r="B46" s="3" t="s">
        <v>41</v>
      </c>
      <c r="C46" s="21">
        <v>404</v>
      </c>
      <c r="D46" s="21">
        <v>232</v>
      </c>
      <c r="E46" s="21">
        <v>983</v>
      </c>
      <c r="F46" s="21">
        <f t="shared" si="0"/>
        <v>1619</v>
      </c>
      <c r="G46" s="21">
        <v>8316</v>
      </c>
      <c r="H46" s="25">
        <v>2</v>
      </c>
      <c r="I46" s="26"/>
      <c r="J46" s="14"/>
    </row>
    <row r="47" spans="2:10" ht="15">
      <c r="B47" s="3" t="s">
        <v>42</v>
      </c>
      <c r="C47" s="21">
        <v>1756</v>
      </c>
      <c r="D47" s="21">
        <v>1005</v>
      </c>
      <c r="E47" s="21">
        <v>5452</v>
      </c>
      <c r="F47" s="21">
        <f t="shared" si="0"/>
        <v>8213</v>
      </c>
      <c r="G47" s="21">
        <v>38450</v>
      </c>
      <c r="H47" s="25">
        <v>15</v>
      </c>
      <c r="I47" s="26"/>
      <c r="J47" s="14"/>
    </row>
    <row r="48" spans="2:10" ht="15">
      <c r="B48" s="3" t="s">
        <v>43</v>
      </c>
      <c r="C48" s="21">
        <v>269</v>
      </c>
      <c r="D48" s="21">
        <v>229</v>
      </c>
      <c r="E48" s="21">
        <v>633</v>
      </c>
      <c r="F48" s="21">
        <f t="shared" si="0"/>
        <v>1131</v>
      </c>
      <c r="G48" s="21">
        <v>4856</v>
      </c>
      <c r="H48" s="25">
        <v>1</v>
      </c>
      <c r="I48" s="26"/>
      <c r="J48" s="14"/>
    </row>
    <row r="49" spans="2:10" ht="15">
      <c r="B49" s="3" t="s">
        <v>44</v>
      </c>
      <c r="C49" s="21">
        <v>159</v>
      </c>
      <c r="D49" s="21">
        <v>116</v>
      </c>
      <c r="E49" s="21">
        <v>518</v>
      </c>
      <c r="F49" s="21">
        <f t="shared" si="0"/>
        <v>793</v>
      </c>
      <c r="G49" s="21">
        <v>3501</v>
      </c>
      <c r="H49" s="25">
        <v>1</v>
      </c>
      <c r="I49" s="26"/>
      <c r="J49" s="14"/>
    </row>
    <row r="50" spans="2:10" ht="15">
      <c r="B50" s="3" t="s">
        <v>45</v>
      </c>
      <c r="C50" s="21">
        <v>6</v>
      </c>
      <c r="D50" s="21">
        <v>3</v>
      </c>
      <c r="E50" s="21">
        <v>1</v>
      </c>
      <c r="F50" s="21">
        <f t="shared" si="0"/>
        <v>10</v>
      </c>
      <c r="G50" s="21">
        <v>44</v>
      </c>
      <c r="H50" s="25">
        <v>0</v>
      </c>
      <c r="I50" s="26"/>
      <c r="J50" s="14"/>
    </row>
    <row r="51" spans="2:10" ht="15">
      <c r="B51" s="3" t="s">
        <v>46</v>
      </c>
      <c r="C51" s="21">
        <v>75</v>
      </c>
      <c r="D51" s="21">
        <v>38</v>
      </c>
      <c r="E51" s="21">
        <v>125</v>
      </c>
      <c r="F51" s="21">
        <f t="shared" si="0"/>
        <v>238</v>
      </c>
      <c r="G51" s="21">
        <v>1002</v>
      </c>
      <c r="H51" s="25">
        <v>0</v>
      </c>
      <c r="I51" s="26"/>
      <c r="J51" s="14"/>
    </row>
    <row r="52" spans="2:10" ht="15">
      <c r="B52" s="3" t="s">
        <v>47</v>
      </c>
      <c r="C52" s="21">
        <v>385</v>
      </c>
      <c r="D52" s="21">
        <v>340</v>
      </c>
      <c r="E52" s="21">
        <v>945</v>
      </c>
      <c r="F52" s="21">
        <f t="shared" si="0"/>
        <v>1670</v>
      </c>
      <c r="G52" s="21">
        <v>7683</v>
      </c>
      <c r="H52" s="25">
        <v>3</v>
      </c>
      <c r="I52" s="26"/>
      <c r="J52" s="14"/>
    </row>
    <row r="53" spans="2:10" ht="15">
      <c r="B53" s="3" t="s">
        <v>48</v>
      </c>
      <c r="C53" s="21">
        <v>360</v>
      </c>
      <c r="D53" s="21">
        <v>344</v>
      </c>
      <c r="E53" s="21">
        <v>1384</v>
      </c>
      <c r="F53" s="21">
        <f t="shared" si="0"/>
        <v>2088</v>
      </c>
      <c r="G53" s="21">
        <v>8419</v>
      </c>
      <c r="H53" s="25">
        <v>6</v>
      </c>
      <c r="I53" s="26"/>
      <c r="J53" s="14"/>
    </row>
    <row r="54" spans="2:10" ht="15">
      <c r="B54" s="3" t="s">
        <v>49</v>
      </c>
      <c r="C54" s="21">
        <v>340</v>
      </c>
      <c r="D54" s="21">
        <v>238</v>
      </c>
      <c r="E54" s="21">
        <v>1148</v>
      </c>
      <c r="F54" s="21">
        <f>SUM(C54:E54)</f>
        <v>1726</v>
      </c>
      <c r="G54" s="21">
        <v>9997</v>
      </c>
      <c r="H54" s="25">
        <v>7</v>
      </c>
      <c r="I54" s="26"/>
      <c r="J54" s="14"/>
    </row>
    <row r="55" spans="2:10" ht="15">
      <c r="B55" s="3" t="s">
        <v>50</v>
      </c>
      <c r="C55" s="21">
        <v>58</v>
      </c>
      <c r="D55" s="21">
        <v>56</v>
      </c>
      <c r="E55" s="21">
        <v>161</v>
      </c>
      <c r="F55" s="21">
        <f t="shared" si="0"/>
        <v>275</v>
      </c>
      <c r="G55" s="21">
        <v>1881</v>
      </c>
      <c r="H55" s="25">
        <v>1</v>
      </c>
      <c r="I55" s="26"/>
      <c r="J55" s="14"/>
    </row>
    <row r="56" spans="2:10" ht="15">
      <c r="B56" s="3" t="s">
        <v>51</v>
      </c>
      <c r="C56" s="21">
        <v>36</v>
      </c>
      <c r="D56" s="21">
        <v>41</v>
      </c>
      <c r="E56" s="21">
        <v>122</v>
      </c>
      <c r="F56" s="21">
        <f t="shared" si="0"/>
        <v>199</v>
      </c>
      <c r="G56" s="21">
        <v>1147</v>
      </c>
      <c r="H56" s="25">
        <v>0</v>
      </c>
      <c r="I56" s="26"/>
      <c r="J56" s="14"/>
    </row>
    <row r="57" spans="2:10" ht="15">
      <c r="B57" s="1" t="s">
        <v>52</v>
      </c>
      <c r="C57" s="21">
        <v>28</v>
      </c>
      <c r="D57" s="21">
        <v>15</v>
      </c>
      <c r="E57" s="21">
        <v>38</v>
      </c>
      <c r="F57" s="21">
        <f t="shared" si="0"/>
        <v>81</v>
      </c>
      <c r="G57" s="21">
        <v>236</v>
      </c>
      <c r="H57" s="25">
        <v>0</v>
      </c>
      <c r="I57" s="26"/>
      <c r="J57" s="14"/>
    </row>
    <row r="58" spans="2:10" ht="15">
      <c r="B58" s="3" t="s">
        <v>53</v>
      </c>
      <c r="C58" s="21">
        <v>248</v>
      </c>
      <c r="D58" s="21">
        <v>144</v>
      </c>
      <c r="E58" s="21">
        <v>896</v>
      </c>
      <c r="F58" s="21">
        <f t="shared" si="0"/>
        <v>1288</v>
      </c>
      <c r="G58" s="21">
        <v>7868</v>
      </c>
      <c r="H58" s="25">
        <v>6</v>
      </c>
      <c r="I58" s="26"/>
      <c r="J58" s="14"/>
    </row>
    <row r="59" spans="2:10" ht="15">
      <c r="B59" s="3" t="s">
        <v>54</v>
      </c>
      <c r="C59" s="21">
        <v>49</v>
      </c>
      <c r="D59" s="21">
        <v>64</v>
      </c>
      <c r="E59" s="21">
        <v>138</v>
      </c>
      <c r="F59" s="21">
        <f t="shared" si="0"/>
        <v>251</v>
      </c>
      <c r="G59" s="21">
        <v>879</v>
      </c>
      <c r="H59" s="25">
        <v>0</v>
      </c>
      <c r="I59" s="26"/>
      <c r="J59" s="14"/>
    </row>
    <row r="60" spans="2:10" ht="15">
      <c r="B60" s="3" t="s">
        <v>55</v>
      </c>
      <c r="C60" s="21">
        <v>725</v>
      </c>
      <c r="D60" s="21">
        <v>625</v>
      </c>
      <c r="E60" s="21">
        <v>2370</v>
      </c>
      <c r="F60" s="21">
        <f t="shared" si="0"/>
        <v>3720</v>
      </c>
      <c r="G60" s="21">
        <v>14981</v>
      </c>
      <c r="H60" s="25">
        <v>14</v>
      </c>
      <c r="I60" s="26"/>
      <c r="J60" s="14"/>
    </row>
    <row r="61" spans="2:10" ht="15">
      <c r="B61" s="3" t="s">
        <v>56</v>
      </c>
      <c r="C61" s="21">
        <v>143</v>
      </c>
      <c r="D61" s="21">
        <v>206</v>
      </c>
      <c r="E61" s="21">
        <v>439</v>
      </c>
      <c r="F61" s="21">
        <f t="shared" si="0"/>
        <v>788</v>
      </c>
      <c r="G61" s="21">
        <v>3535</v>
      </c>
      <c r="H61" s="25">
        <v>5</v>
      </c>
      <c r="I61" s="26"/>
      <c r="J61" s="14"/>
    </row>
    <row r="62" spans="2:10" ht="15.75" thickBot="1">
      <c r="B62" s="4" t="s">
        <v>57</v>
      </c>
      <c r="C62" s="22">
        <v>56</v>
      </c>
      <c r="D62" s="22">
        <v>97</v>
      </c>
      <c r="E62" s="22">
        <v>131</v>
      </c>
      <c r="F62" s="21">
        <f t="shared" si="0"/>
        <v>284</v>
      </c>
      <c r="G62" s="23">
        <v>1445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33724</v>
      </c>
      <c r="D63" s="11">
        <f t="shared" si="1"/>
        <v>22583</v>
      </c>
      <c r="E63" s="11">
        <f t="shared" si="1"/>
        <v>105736</v>
      </c>
      <c r="F63" s="12">
        <f t="shared" si="1"/>
        <v>162043</v>
      </c>
      <c r="G63" s="12">
        <f t="shared" si="1"/>
        <v>723166</v>
      </c>
      <c r="H63" s="17">
        <f t="shared" si="1"/>
        <v>558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80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1" t="s">
        <v>60</v>
      </c>
      <c r="E4" s="31" t="s">
        <v>61</v>
      </c>
      <c r="F4" s="57"/>
      <c r="G4" s="57"/>
      <c r="H4" s="52"/>
    </row>
    <row r="5" spans="2:10" ht="15">
      <c r="B5" s="3" t="s">
        <v>0</v>
      </c>
      <c r="C5" s="20">
        <v>1573</v>
      </c>
      <c r="D5" s="21">
        <v>1400</v>
      </c>
      <c r="E5" s="21">
        <v>3737</v>
      </c>
      <c r="F5" s="21">
        <f>SUM(C5:E5)</f>
        <v>6710</v>
      </c>
      <c r="G5" s="21">
        <v>28978</v>
      </c>
      <c r="H5" s="25">
        <v>41</v>
      </c>
      <c r="I5" s="26"/>
      <c r="J5" s="14"/>
    </row>
    <row r="6" spans="2:10" ht="15">
      <c r="B6" s="3" t="s">
        <v>1</v>
      </c>
      <c r="C6" s="21">
        <v>1</v>
      </c>
      <c r="D6" s="21">
        <v>5</v>
      </c>
      <c r="E6" s="21">
        <v>5</v>
      </c>
      <c r="F6" s="21">
        <f aca="true" t="shared" si="0" ref="F6:F62">SUM(C6:E6)</f>
        <v>11</v>
      </c>
      <c r="G6" s="21">
        <v>27</v>
      </c>
      <c r="H6" s="25">
        <v>0</v>
      </c>
      <c r="I6" s="26"/>
      <c r="J6" s="14"/>
    </row>
    <row r="7" spans="2:10" ht="15">
      <c r="B7" s="3" t="s">
        <v>2</v>
      </c>
      <c r="C7" s="21">
        <v>33</v>
      </c>
      <c r="D7" s="21">
        <v>60</v>
      </c>
      <c r="E7" s="21">
        <v>138</v>
      </c>
      <c r="F7" s="21">
        <f t="shared" si="0"/>
        <v>231</v>
      </c>
      <c r="G7" s="21">
        <v>573</v>
      </c>
      <c r="H7" s="25">
        <v>1</v>
      </c>
      <c r="I7" s="26"/>
      <c r="J7" s="14"/>
    </row>
    <row r="8" spans="2:10" ht="15">
      <c r="B8" s="3" t="s">
        <v>3</v>
      </c>
      <c r="C8" s="21">
        <v>211</v>
      </c>
      <c r="D8" s="21">
        <v>247</v>
      </c>
      <c r="E8" s="21">
        <v>531</v>
      </c>
      <c r="F8" s="21">
        <f t="shared" si="0"/>
        <v>989</v>
      </c>
      <c r="G8" s="21">
        <v>3902</v>
      </c>
      <c r="H8" s="25">
        <v>6</v>
      </c>
      <c r="I8" s="26"/>
      <c r="J8" s="14"/>
    </row>
    <row r="9" spans="2:10" ht="15">
      <c r="B9" s="3" t="s">
        <v>4</v>
      </c>
      <c r="C9" s="21">
        <v>57</v>
      </c>
      <c r="D9" s="21">
        <v>71</v>
      </c>
      <c r="E9" s="21">
        <v>131</v>
      </c>
      <c r="F9" s="21">
        <f t="shared" si="0"/>
        <v>259</v>
      </c>
      <c r="G9" s="21">
        <v>777</v>
      </c>
      <c r="H9" s="25">
        <v>2</v>
      </c>
      <c r="I9" s="26"/>
      <c r="J9" s="14"/>
    </row>
    <row r="10" spans="2:10" ht="15">
      <c r="B10" s="3" t="s">
        <v>5</v>
      </c>
      <c r="C10" s="21">
        <v>8</v>
      </c>
      <c r="D10" s="21">
        <v>7</v>
      </c>
      <c r="E10" s="21">
        <v>41</v>
      </c>
      <c r="F10" s="21">
        <f t="shared" si="0"/>
        <v>56</v>
      </c>
      <c r="G10" s="21">
        <v>399</v>
      </c>
      <c r="H10" s="25">
        <v>1</v>
      </c>
      <c r="I10" s="26"/>
      <c r="J10" s="14"/>
    </row>
    <row r="11" spans="2:10" ht="15">
      <c r="B11" s="3" t="s">
        <v>6</v>
      </c>
      <c r="C11" s="21">
        <v>1226</v>
      </c>
      <c r="D11" s="21">
        <v>1055</v>
      </c>
      <c r="E11" s="21">
        <v>2676</v>
      </c>
      <c r="F11" s="21">
        <f t="shared" si="0"/>
        <v>4957</v>
      </c>
      <c r="G11" s="21">
        <v>17917</v>
      </c>
      <c r="H11" s="25">
        <v>22</v>
      </c>
      <c r="I11" s="26"/>
      <c r="J11" s="14"/>
    </row>
    <row r="12" spans="2:10" ht="15">
      <c r="B12" s="3" t="s">
        <v>7</v>
      </c>
      <c r="C12" s="21">
        <v>23</v>
      </c>
      <c r="D12" s="21">
        <v>15</v>
      </c>
      <c r="E12" s="21">
        <v>31</v>
      </c>
      <c r="F12" s="21">
        <f t="shared" si="0"/>
        <v>69</v>
      </c>
      <c r="G12" s="21">
        <v>519</v>
      </c>
      <c r="H12" s="25">
        <v>0</v>
      </c>
      <c r="I12" s="26"/>
      <c r="J12" s="14"/>
    </row>
    <row r="13" spans="2:10" ht="15">
      <c r="B13" s="3" t="s">
        <v>8</v>
      </c>
      <c r="C13" s="21">
        <v>236</v>
      </c>
      <c r="D13" s="21">
        <v>259</v>
      </c>
      <c r="E13" s="21">
        <v>602</v>
      </c>
      <c r="F13" s="21">
        <f t="shared" si="0"/>
        <v>1097</v>
      </c>
      <c r="G13" s="21">
        <v>2828</v>
      </c>
      <c r="H13" s="25">
        <v>5</v>
      </c>
      <c r="I13" s="26"/>
      <c r="J13" s="14"/>
    </row>
    <row r="14" spans="2:10" ht="15">
      <c r="B14" s="3" t="s">
        <v>9</v>
      </c>
      <c r="C14" s="21">
        <v>817</v>
      </c>
      <c r="D14" s="21">
        <v>385</v>
      </c>
      <c r="E14" s="21">
        <v>2174</v>
      </c>
      <c r="F14" s="21">
        <f t="shared" si="0"/>
        <v>3376</v>
      </c>
      <c r="G14" s="21">
        <v>15831</v>
      </c>
      <c r="H14" s="25">
        <v>23</v>
      </c>
      <c r="I14" s="26"/>
      <c r="J14" s="14"/>
    </row>
    <row r="15" spans="2:10" ht="15">
      <c r="B15" s="3" t="s">
        <v>10</v>
      </c>
      <c r="C15" s="21">
        <v>12</v>
      </c>
      <c r="D15" s="21">
        <v>9</v>
      </c>
      <c r="E15" s="21">
        <v>39</v>
      </c>
      <c r="F15" s="21">
        <f t="shared" si="0"/>
        <v>60</v>
      </c>
      <c r="G15" s="21">
        <v>530</v>
      </c>
      <c r="H15" s="25">
        <v>1</v>
      </c>
      <c r="I15" s="26"/>
      <c r="J15" s="14"/>
    </row>
    <row r="16" spans="2:10" ht="15">
      <c r="B16" s="3" t="s">
        <v>11</v>
      </c>
      <c r="C16" s="21">
        <v>187</v>
      </c>
      <c r="D16" s="21">
        <v>95</v>
      </c>
      <c r="E16" s="21">
        <v>319</v>
      </c>
      <c r="F16" s="21">
        <f t="shared" si="0"/>
        <v>601</v>
      </c>
      <c r="G16" s="21">
        <v>2401</v>
      </c>
      <c r="H16" s="25">
        <v>2</v>
      </c>
      <c r="I16" s="26"/>
      <c r="J16" s="14"/>
    </row>
    <row r="17" spans="2:10" ht="15">
      <c r="B17" s="3" t="s">
        <v>12</v>
      </c>
      <c r="C17" s="21">
        <v>193</v>
      </c>
      <c r="D17" s="21">
        <v>131</v>
      </c>
      <c r="E17" s="21">
        <v>468</v>
      </c>
      <c r="F17" s="21">
        <f t="shared" si="0"/>
        <v>792</v>
      </c>
      <c r="G17" s="21">
        <v>3096</v>
      </c>
      <c r="H17" s="25">
        <v>7</v>
      </c>
      <c r="I17" s="26"/>
      <c r="J17" s="14"/>
    </row>
    <row r="18" spans="2:10" ht="15">
      <c r="B18" s="3" t="s">
        <v>13</v>
      </c>
      <c r="C18" s="21">
        <v>17</v>
      </c>
      <c r="D18" s="21">
        <v>16</v>
      </c>
      <c r="E18" s="21">
        <v>27</v>
      </c>
      <c r="F18" s="21">
        <f t="shared" si="0"/>
        <v>60</v>
      </c>
      <c r="G18" s="21">
        <v>294</v>
      </c>
      <c r="H18" s="25">
        <v>0</v>
      </c>
      <c r="I18" s="26"/>
      <c r="J18" s="14"/>
    </row>
    <row r="19" spans="2:10" ht="15">
      <c r="B19" s="3" t="s">
        <v>14</v>
      </c>
      <c r="C19" s="21">
        <v>810</v>
      </c>
      <c r="D19" s="21">
        <v>321</v>
      </c>
      <c r="E19" s="21">
        <v>1884</v>
      </c>
      <c r="F19" s="21">
        <f t="shared" si="0"/>
        <v>3015</v>
      </c>
      <c r="G19" s="21">
        <v>14007</v>
      </c>
      <c r="H19" s="25">
        <v>16</v>
      </c>
      <c r="I19" s="26"/>
      <c r="J19" s="14"/>
    </row>
    <row r="20" spans="2:10" ht="15">
      <c r="B20" s="3" t="s">
        <v>15</v>
      </c>
      <c r="C20" s="21">
        <v>104</v>
      </c>
      <c r="D20" s="21">
        <v>53</v>
      </c>
      <c r="E20" s="21">
        <v>236</v>
      </c>
      <c r="F20" s="21">
        <f>SUM(C20:E20)</f>
        <v>393</v>
      </c>
      <c r="G20" s="21">
        <v>2050</v>
      </c>
      <c r="H20" s="25">
        <v>2</v>
      </c>
      <c r="I20" s="26"/>
      <c r="J20" s="14"/>
    </row>
    <row r="21" spans="2:10" ht="15">
      <c r="B21" s="3" t="s">
        <v>16</v>
      </c>
      <c r="C21" s="21">
        <v>58</v>
      </c>
      <c r="D21" s="21">
        <v>90</v>
      </c>
      <c r="E21" s="21">
        <v>158</v>
      </c>
      <c r="F21" s="21">
        <f t="shared" si="0"/>
        <v>306</v>
      </c>
      <c r="G21" s="21">
        <v>1213</v>
      </c>
      <c r="H21" s="25">
        <v>0</v>
      </c>
      <c r="I21" s="26"/>
      <c r="J21" s="14"/>
    </row>
    <row r="22" spans="2:10" ht="15">
      <c r="B22" s="3" t="s">
        <v>17</v>
      </c>
      <c r="C22" s="21">
        <v>24</v>
      </c>
      <c r="D22" s="21">
        <v>23</v>
      </c>
      <c r="E22" s="21">
        <v>31</v>
      </c>
      <c r="F22" s="21">
        <f t="shared" si="0"/>
        <v>78</v>
      </c>
      <c r="G22" s="21">
        <v>437</v>
      </c>
      <c r="H22" s="25">
        <v>0</v>
      </c>
      <c r="I22" s="26"/>
      <c r="J22" s="14"/>
    </row>
    <row r="23" spans="2:10" ht="15">
      <c r="B23" s="3" t="s">
        <v>18</v>
      </c>
      <c r="C23" s="21">
        <v>12322</v>
      </c>
      <c r="D23" s="21">
        <v>3685</v>
      </c>
      <c r="E23" s="21">
        <v>28760</v>
      </c>
      <c r="F23" s="21">
        <f t="shared" si="0"/>
        <v>44767</v>
      </c>
      <c r="G23" s="21">
        <v>176776</v>
      </c>
      <c r="H23" s="25">
        <v>260</v>
      </c>
      <c r="I23" s="26"/>
      <c r="J23" s="14"/>
    </row>
    <row r="24" spans="2:10" ht="15">
      <c r="B24" s="3" t="s">
        <v>19</v>
      </c>
      <c r="C24" s="21">
        <v>151</v>
      </c>
      <c r="D24" s="21">
        <v>87</v>
      </c>
      <c r="E24" s="21">
        <v>242</v>
      </c>
      <c r="F24" s="21">
        <f t="shared" si="0"/>
        <v>480</v>
      </c>
      <c r="G24" s="21">
        <v>2281</v>
      </c>
      <c r="H24" s="25">
        <v>1</v>
      </c>
      <c r="I24" s="26"/>
      <c r="J24" s="14"/>
    </row>
    <row r="25" spans="2:10" ht="15">
      <c r="B25" s="3" t="s">
        <v>20</v>
      </c>
      <c r="C25" s="21">
        <v>260</v>
      </c>
      <c r="D25" s="21">
        <v>237</v>
      </c>
      <c r="E25" s="21">
        <v>606</v>
      </c>
      <c r="F25" s="21">
        <f t="shared" si="0"/>
        <v>1103</v>
      </c>
      <c r="G25" s="21">
        <v>4017</v>
      </c>
      <c r="H25" s="25">
        <v>2</v>
      </c>
      <c r="I25" s="26"/>
      <c r="J25" s="14"/>
    </row>
    <row r="26" spans="2:10" ht="15">
      <c r="B26" s="3" t="s">
        <v>21</v>
      </c>
      <c r="C26" s="21">
        <v>20</v>
      </c>
      <c r="D26" s="21">
        <v>32</v>
      </c>
      <c r="E26" s="21">
        <v>52</v>
      </c>
      <c r="F26" s="21">
        <f t="shared" si="0"/>
        <v>104</v>
      </c>
      <c r="G26" s="21">
        <v>288</v>
      </c>
      <c r="H26" s="25">
        <v>0</v>
      </c>
      <c r="I26" s="26"/>
      <c r="J26" s="14"/>
    </row>
    <row r="27" spans="2:10" ht="15">
      <c r="B27" s="3" t="s">
        <v>22</v>
      </c>
      <c r="C27" s="21">
        <v>110</v>
      </c>
      <c r="D27" s="21">
        <v>86</v>
      </c>
      <c r="E27" s="21">
        <v>212</v>
      </c>
      <c r="F27" s="21">
        <f t="shared" si="0"/>
        <v>408</v>
      </c>
      <c r="G27" s="21">
        <v>1670</v>
      </c>
      <c r="H27" s="25">
        <v>0</v>
      </c>
      <c r="I27" s="26"/>
      <c r="J27" s="14"/>
    </row>
    <row r="28" spans="2:10" ht="15">
      <c r="B28" s="3" t="s">
        <v>23</v>
      </c>
      <c r="C28" s="21">
        <v>225</v>
      </c>
      <c r="D28" s="21">
        <v>106</v>
      </c>
      <c r="E28" s="21">
        <v>342</v>
      </c>
      <c r="F28" s="21">
        <f t="shared" si="0"/>
        <v>673</v>
      </c>
      <c r="G28" s="21">
        <v>4387</v>
      </c>
      <c r="H28" s="25">
        <v>6</v>
      </c>
      <c r="I28" s="26"/>
      <c r="J28" s="14"/>
    </row>
    <row r="29" spans="2:10" ht="15">
      <c r="B29" s="3" t="s">
        <v>24</v>
      </c>
      <c r="C29" s="21">
        <v>8</v>
      </c>
      <c r="D29" s="21">
        <v>6</v>
      </c>
      <c r="E29" s="21">
        <v>33</v>
      </c>
      <c r="F29" s="21">
        <f t="shared" si="0"/>
        <v>47</v>
      </c>
      <c r="G29" s="21">
        <v>138</v>
      </c>
      <c r="H29" s="25">
        <v>0</v>
      </c>
      <c r="I29" s="26"/>
      <c r="J29" s="14"/>
    </row>
    <row r="30" spans="2:10" ht="15">
      <c r="B30" s="3" t="s">
        <v>25</v>
      </c>
      <c r="C30" s="21">
        <v>19</v>
      </c>
      <c r="D30" s="21">
        <v>7</v>
      </c>
      <c r="E30" s="21">
        <v>21</v>
      </c>
      <c r="F30" s="21">
        <f t="shared" si="0"/>
        <v>47</v>
      </c>
      <c r="G30" s="21">
        <v>203</v>
      </c>
      <c r="H30" s="25">
        <v>0</v>
      </c>
      <c r="I30" s="26"/>
      <c r="J30" s="14"/>
    </row>
    <row r="31" spans="2:10" ht="15">
      <c r="B31" s="3" t="s">
        <v>26</v>
      </c>
      <c r="C31" s="21">
        <v>424</v>
      </c>
      <c r="D31" s="21">
        <v>223</v>
      </c>
      <c r="E31" s="21">
        <v>788</v>
      </c>
      <c r="F31" s="21">
        <f t="shared" si="0"/>
        <v>1435</v>
      </c>
      <c r="G31" s="21">
        <v>6852</v>
      </c>
      <c r="H31" s="25">
        <v>12</v>
      </c>
      <c r="I31" s="26"/>
      <c r="J31" s="14"/>
    </row>
    <row r="32" spans="2:10" ht="15">
      <c r="B32" s="3" t="s">
        <v>27</v>
      </c>
      <c r="C32" s="21">
        <v>183</v>
      </c>
      <c r="D32" s="21">
        <v>136</v>
      </c>
      <c r="E32" s="21">
        <v>396</v>
      </c>
      <c r="F32" s="21">
        <f t="shared" si="0"/>
        <v>715</v>
      </c>
      <c r="G32" s="21">
        <v>2079</v>
      </c>
      <c r="H32" s="25">
        <v>3</v>
      </c>
      <c r="I32" s="26"/>
      <c r="J32" s="14"/>
    </row>
    <row r="33" spans="2:10" ht="15">
      <c r="B33" s="3" t="s">
        <v>28</v>
      </c>
      <c r="C33" s="21">
        <v>145</v>
      </c>
      <c r="D33" s="21">
        <v>149</v>
      </c>
      <c r="E33" s="21">
        <v>304</v>
      </c>
      <c r="F33" s="21">
        <f t="shared" si="0"/>
        <v>598</v>
      </c>
      <c r="G33" s="21">
        <v>1590</v>
      </c>
      <c r="H33" s="25">
        <v>1</v>
      </c>
      <c r="I33" s="26"/>
      <c r="J33" s="14"/>
    </row>
    <row r="34" spans="2:10" ht="15">
      <c r="B34" s="3" t="s">
        <v>29</v>
      </c>
      <c r="C34" s="21">
        <v>3178</v>
      </c>
      <c r="D34" s="21">
        <v>2068</v>
      </c>
      <c r="E34" s="21">
        <v>9282</v>
      </c>
      <c r="F34" s="21">
        <f t="shared" si="0"/>
        <v>14528</v>
      </c>
      <c r="G34" s="21">
        <v>53004</v>
      </c>
      <c r="H34" s="25">
        <v>70</v>
      </c>
      <c r="I34" s="26"/>
      <c r="J34" s="14"/>
    </row>
    <row r="35" spans="2:10" ht="15">
      <c r="B35" s="3" t="s">
        <v>30</v>
      </c>
      <c r="C35" s="21">
        <v>400</v>
      </c>
      <c r="D35" s="21">
        <v>506</v>
      </c>
      <c r="E35" s="21">
        <v>1046</v>
      </c>
      <c r="F35" s="21">
        <f t="shared" si="0"/>
        <v>1952</v>
      </c>
      <c r="G35" s="21">
        <v>5772</v>
      </c>
      <c r="H35" s="25">
        <v>7</v>
      </c>
      <c r="I35" s="26"/>
      <c r="J35" s="14"/>
    </row>
    <row r="36" spans="2:10" ht="15">
      <c r="B36" s="3" t="s">
        <v>31</v>
      </c>
      <c r="C36" s="21">
        <v>15</v>
      </c>
      <c r="D36" s="21">
        <v>30</v>
      </c>
      <c r="E36" s="21">
        <v>52</v>
      </c>
      <c r="F36" s="21">
        <f t="shared" si="0"/>
        <v>97</v>
      </c>
      <c r="G36" s="21">
        <v>331</v>
      </c>
      <c r="H36" s="25">
        <v>0</v>
      </c>
      <c r="I36" s="26"/>
      <c r="J36" s="14"/>
    </row>
    <row r="37" spans="2:10" ht="15">
      <c r="B37" s="3" t="s">
        <v>32</v>
      </c>
      <c r="C37" s="21">
        <v>2606</v>
      </c>
      <c r="D37" s="21">
        <v>2092</v>
      </c>
      <c r="E37" s="21">
        <v>5560</v>
      </c>
      <c r="F37" s="21">
        <f t="shared" si="0"/>
        <v>10258</v>
      </c>
      <c r="G37" s="21">
        <v>37783</v>
      </c>
      <c r="H37" s="25">
        <v>181</v>
      </c>
      <c r="I37" s="26"/>
      <c r="J37" s="14"/>
    </row>
    <row r="38" spans="2:10" ht="15">
      <c r="B38" s="3" t="s">
        <v>33</v>
      </c>
      <c r="C38" s="21">
        <v>1779</v>
      </c>
      <c r="D38" s="21">
        <v>1156</v>
      </c>
      <c r="E38" s="21">
        <v>4024</v>
      </c>
      <c r="F38" s="21">
        <f t="shared" si="0"/>
        <v>6959</v>
      </c>
      <c r="G38" s="21">
        <v>25978</v>
      </c>
      <c r="H38" s="25">
        <v>34</v>
      </c>
      <c r="I38" s="26"/>
      <c r="J38" s="14"/>
    </row>
    <row r="39" spans="2:10" ht="15">
      <c r="B39" s="3" t="s">
        <v>34</v>
      </c>
      <c r="C39" s="21">
        <v>57</v>
      </c>
      <c r="D39" s="21">
        <v>69</v>
      </c>
      <c r="E39" s="21">
        <v>130</v>
      </c>
      <c r="F39" s="21">
        <f t="shared" si="0"/>
        <v>256</v>
      </c>
      <c r="G39" s="21">
        <v>906</v>
      </c>
      <c r="H39" s="25">
        <v>2</v>
      </c>
      <c r="I39" s="26"/>
      <c r="J39" s="14"/>
    </row>
    <row r="40" spans="2:10" ht="15">
      <c r="B40" s="3" t="s">
        <v>35</v>
      </c>
      <c r="C40" s="21">
        <v>2122</v>
      </c>
      <c r="D40" s="21">
        <v>1569</v>
      </c>
      <c r="E40" s="21">
        <v>4636</v>
      </c>
      <c r="F40" s="21">
        <f t="shared" si="0"/>
        <v>8327</v>
      </c>
      <c r="G40" s="21">
        <v>35800</v>
      </c>
      <c r="H40" s="25">
        <v>49</v>
      </c>
      <c r="I40" s="26"/>
      <c r="J40" s="14"/>
    </row>
    <row r="41" spans="2:10" ht="15">
      <c r="B41" s="3" t="s">
        <v>36</v>
      </c>
      <c r="C41" s="21">
        <v>4246</v>
      </c>
      <c r="D41" s="21">
        <v>1400</v>
      </c>
      <c r="E41" s="21">
        <v>10671</v>
      </c>
      <c r="F41" s="21">
        <f t="shared" si="0"/>
        <v>16317</v>
      </c>
      <c r="G41" s="21">
        <v>55780</v>
      </c>
      <c r="H41" s="25">
        <v>95</v>
      </c>
      <c r="I41" s="26"/>
      <c r="J41" s="14"/>
    </row>
    <row r="42" spans="2:10" ht="15">
      <c r="B42" s="3" t="s">
        <v>37</v>
      </c>
      <c r="C42" s="21">
        <v>1449</v>
      </c>
      <c r="D42" s="21">
        <v>926</v>
      </c>
      <c r="E42" s="21">
        <v>2157</v>
      </c>
      <c r="F42" s="21">
        <f t="shared" si="0"/>
        <v>4532</v>
      </c>
      <c r="G42" s="21">
        <v>14412</v>
      </c>
      <c r="H42" s="25">
        <v>7</v>
      </c>
      <c r="I42" s="26"/>
      <c r="J42" s="14"/>
    </row>
    <row r="43" spans="2:10" ht="15">
      <c r="B43" s="3" t="s">
        <v>38</v>
      </c>
      <c r="C43" s="21">
        <v>751</v>
      </c>
      <c r="D43" s="21">
        <v>584</v>
      </c>
      <c r="E43" s="21">
        <v>1809</v>
      </c>
      <c r="F43" s="21">
        <f t="shared" si="0"/>
        <v>3144</v>
      </c>
      <c r="G43" s="21">
        <v>11793</v>
      </c>
      <c r="H43" s="25">
        <v>23</v>
      </c>
      <c r="I43" s="26"/>
      <c r="J43" s="14"/>
    </row>
    <row r="44" spans="2:10" ht="15">
      <c r="B44" s="3" t="s">
        <v>39</v>
      </c>
      <c r="C44" s="21">
        <v>382</v>
      </c>
      <c r="D44" s="21">
        <v>254</v>
      </c>
      <c r="E44" s="21">
        <v>875</v>
      </c>
      <c r="F44" s="21">
        <f t="shared" si="0"/>
        <v>1511</v>
      </c>
      <c r="G44" s="21">
        <v>4138</v>
      </c>
      <c r="H44" s="25">
        <v>3</v>
      </c>
      <c r="I44" s="26"/>
      <c r="J44" s="14"/>
    </row>
    <row r="45" spans="2:10" ht="15">
      <c r="B45" s="3" t="s">
        <v>40</v>
      </c>
      <c r="C45" s="21">
        <v>881</v>
      </c>
      <c r="D45" s="21">
        <v>786</v>
      </c>
      <c r="E45" s="21">
        <v>1871</v>
      </c>
      <c r="F45" s="21">
        <f t="shared" si="0"/>
        <v>3538</v>
      </c>
      <c r="G45" s="21">
        <v>12299</v>
      </c>
      <c r="H45" s="25">
        <v>13</v>
      </c>
      <c r="I45" s="26"/>
      <c r="J45" s="14"/>
    </row>
    <row r="46" spans="2:10" ht="15">
      <c r="B46" s="3" t="s">
        <v>41</v>
      </c>
      <c r="C46" s="21">
        <v>535</v>
      </c>
      <c r="D46" s="21">
        <v>281</v>
      </c>
      <c r="E46" s="21">
        <v>922</v>
      </c>
      <c r="F46" s="21">
        <f t="shared" si="0"/>
        <v>1738</v>
      </c>
      <c r="G46" s="21">
        <v>7364</v>
      </c>
      <c r="H46" s="25">
        <v>5</v>
      </c>
      <c r="I46" s="26"/>
      <c r="J46" s="14"/>
    </row>
    <row r="47" spans="2:10" ht="15">
      <c r="B47" s="3" t="s">
        <v>42</v>
      </c>
      <c r="C47" s="21">
        <v>2250</v>
      </c>
      <c r="D47" s="21">
        <v>1050</v>
      </c>
      <c r="E47" s="21">
        <v>5341</v>
      </c>
      <c r="F47" s="21">
        <f t="shared" si="0"/>
        <v>8641</v>
      </c>
      <c r="G47" s="21">
        <v>35129</v>
      </c>
      <c r="H47" s="25">
        <v>32</v>
      </c>
      <c r="I47" s="26"/>
      <c r="J47" s="14"/>
    </row>
    <row r="48" spans="2:10" ht="15">
      <c r="B48" s="3" t="s">
        <v>43</v>
      </c>
      <c r="C48" s="21">
        <v>356</v>
      </c>
      <c r="D48" s="21">
        <v>208</v>
      </c>
      <c r="E48" s="21">
        <v>560</v>
      </c>
      <c r="F48" s="21">
        <f t="shared" si="0"/>
        <v>1124</v>
      </c>
      <c r="G48" s="21">
        <v>4209</v>
      </c>
      <c r="H48" s="25">
        <v>6</v>
      </c>
      <c r="I48" s="26"/>
      <c r="J48" s="14"/>
    </row>
    <row r="49" spans="2:10" ht="15">
      <c r="B49" s="3" t="s">
        <v>44</v>
      </c>
      <c r="C49" s="21">
        <v>175</v>
      </c>
      <c r="D49" s="21">
        <v>121</v>
      </c>
      <c r="E49" s="21">
        <v>555</v>
      </c>
      <c r="F49" s="21">
        <f t="shared" si="0"/>
        <v>851</v>
      </c>
      <c r="G49" s="21">
        <v>3086</v>
      </c>
      <c r="H49" s="25">
        <v>4</v>
      </c>
      <c r="I49" s="26"/>
      <c r="J49" s="14"/>
    </row>
    <row r="50" spans="2:10" ht="15">
      <c r="B50" s="3" t="s">
        <v>45</v>
      </c>
      <c r="C50" s="21">
        <v>2</v>
      </c>
      <c r="D50" s="21">
        <v>8</v>
      </c>
      <c r="E50" s="21">
        <v>6</v>
      </c>
      <c r="F50" s="21">
        <f t="shared" si="0"/>
        <v>16</v>
      </c>
      <c r="G50" s="21">
        <v>53</v>
      </c>
      <c r="H50" s="25">
        <v>0</v>
      </c>
      <c r="I50" s="26"/>
      <c r="J50" s="14"/>
    </row>
    <row r="51" spans="2:10" ht="15">
      <c r="B51" s="3" t="s">
        <v>46</v>
      </c>
      <c r="C51" s="21">
        <v>106</v>
      </c>
      <c r="D51" s="21">
        <v>63</v>
      </c>
      <c r="E51" s="21">
        <v>115</v>
      </c>
      <c r="F51" s="21">
        <f t="shared" si="0"/>
        <v>284</v>
      </c>
      <c r="G51" s="21">
        <v>1063</v>
      </c>
      <c r="H51" s="25">
        <v>0</v>
      </c>
      <c r="I51" s="26"/>
      <c r="J51" s="14"/>
    </row>
    <row r="52" spans="2:10" ht="15">
      <c r="B52" s="3" t="s">
        <v>47</v>
      </c>
      <c r="C52" s="21">
        <v>544</v>
      </c>
      <c r="D52" s="21">
        <v>406</v>
      </c>
      <c r="E52" s="21">
        <v>1057</v>
      </c>
      <c r="F52" s="21">
        <f t="shared" si="0"/>
        <v>2007</v>
      </c>
      <c r="G52" s="21">
        <v>7407</v>
      </c>
      <c r="H52" s="25">
        <v>6</v>
      </c>
      <c r="I52" s="26"/>
      <c r="J52" s="14"/>
    </row>
    <row r="53" spans="2:10" ht="15">
      <c r="B53" s="3" t="s">
        <v>48</v>
      </c>
      <c r="C53" s="21">
        <v>552</v>
      </c>
      <c r="D53" s="21">
        <v>362</v>
      </c>
      <c r="E53" s="21">
        <v>1547</v>
      </c>
      <c r="F53" s="21">
        <f t="shared" si="0"/>
        <v>2461</v>
      </c>
      <c r="G53" s="21">
        <v>7883</v>
      </c>
      <c r="H53" s="25">
        <v>18</v>
      </c>
      <c r="I53" s="26"/>
      <c r="J53" s="14"/>
    </row>
    <row r="54" spans="2:10" ht="15">
      <c r="B54" s="3" t="s">
        <v>49</v>
      </c>
      <c r="C54" s="21">
        <v>537</v>
      </c>
      <c r="D54" s="21">
        <v>283</v>
      </c>
      <c r="E54" s="21">
        <v>1223</v>
      </c>
      <c r="F54" s="21">
        <f>SUM(C54:E54)</f>
        <v>2043</v>
      </c>
      <c r="G54" s="21">
        <v>8500</v>
      </c>
      <c r="H54" s="25">
        <v>9</v>
      </c>
      <c r="I54" s="26"/>
      <c r="J54" s="14"/>
    </row>
    <row r="55" spans="2:10" ht="15">
      <c r="B55" s="3" t="s">
        <v>50</v>
      </c>
      <c r="C55" s="21">
        <v>85</v>
      </c>
      <c r="D55" s="21">
        <v>56</v>
      </c>
      <c r="E55" s="21">
        <v>147</v>
      </c>
      <c r="F55" s="21">
        <f t="shared" si="0"/>
        <v>288</v>
      </c>
      <c r="G55" s="21">
        <v>1656</v>
      </c>
      <c r="H55" s="25">
        <v>3</v>
      </c>
      <c r="I55" s="26"/>
      <c r="J55" s="14"/>
    </row>
    <row r="56" spans="2:10" ht="15">
      <c r="B56" s="3" t="s">
        <v>51</v>
      </c>
      <c r="C56" s="21">
        <v>46</v>
      </c>
      <c r="D56" s="21">
        <v>50</v>
      </c>
      <c r="E56" s="21">
        <v>124</v>
      </c>
      <c r="F56" s="21">
        <f t="shared" si="0"/>
        <v>220</v>
      </c>
      <c r="G56" s="21">
        <v>1049</v>
      </c>
      <c r="H56" s="25">
        <v>1</v>
      </c>
      <c r="I56" s="26"/>
      <c r="J56" s="14"/>
    </row>
    <row r="57" spans="2:10" ht="15">
      <c r="B57" s="1" t="s">
        <v>52</v>
      </c>
      <c r="C57" s="21">
        <v>31</v>
      </c>
      <c r="D57" s="21">
        <v>8</v>
      </c>
      <c r="E57" s="21">
        <v>28</v>
      </c>
      <c r="F57" s="21">
        <f t="shared" si="0"/>
        <v>67</v>
      </c>
      <c r="G57" s="21">
        <v>227</v>
      </c>
      <c r="H57" s="25">
        <v>0</v>
      </c>
      <c r="I57" s="26"/>
      <c r="J57" s="14"/>
    </row>
    <row r="58" spans="2:10" ht="15">
      <c r="B58" s="3" t="s">
        <v>53</v>
      </c>
      <c r="C58" s="21">
        <v>362</v>
      </c>
      <c r="D58" s="21">
        <v>198</v>
      </c>
      <c r="E58" s="21">
        <v>785</v>
      </c>
      <c r="F58" s="21">
        <f t="shared" si="0"/>
        <v>1345</v>
      </c>
      <c r="G58" s="21">
        <v>7003</v>
      </c>
      <c r="H58" s="25">
        <v>11</v>
      </c>
      <c r="I58" s="26"/>
      <c r="J58" s="14"/>
    </row>
    <row r="59" spans="2:10" ht="15">
      <c r="B59" s="3" t="s">
        <v>54</v>
      </c>
      <c r="C59" s="21">
        <v>56</v>
      </c>
      <c r="D59" s="21">
        <v>84</v>
      </c>
      <c r="E59" s="21">
        <v>141</v>
      </c>
      <c r="F59" s="21">
        <f t="shared" si="0"/>
        <v>281</v>
      </c>
      <c r="G59" s="21">
        <v>799</v>
      </c>
      <c r="H59" s="25">
        <v>1</v>
      </c>
      <c r="I59" s="26"/>
      <c r="J59" s="14"/>
    </row>
    <row r="60" spans="2:10" ht="15">
      <c r="B60" s="3" t="s">
        <v>55</v>
      </c>
      <c r="C60" s="21">
        <v>968</v>
      </c>
      <c r="D60" s="21">
        <v>626</v>
      </c>
      <c r="E60" s="21">
        <v>2274</v>
      </c>
      <c r="F60" s="21">
        <f t="shared" si="0"/>
        <v>3868</v>
      </c>
      <c r="G60" s="21">
        <v>13354</v>
      </c>
      <c r="H60" s="25">
        <v>16</v>
      </c>
      <c r="I60" s="26"/>
      <c r="J60" s="14"/>
    </row>
    <row r="61" spans="2:10" ht="15">
      <c r="B61" s="3" t="s">
        <v>56</v>
      </c>
      <c r="C61" s="21">
        <v>217</v>
      </c>
      <c r="D61" s="21">
        <v>213</v>
      </c>
      <c r="E61" s="21">
        <v>469</v>
      </c>
      <c r="F61" s="21">
        <f t="shared" si="0"/>
        <v>899</v>
      </c>
      <c r="G61" s="21">
        <v>3123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72</v>
      </c>
      <c r="D62" s="22">
        <v>57</v>
      </c>
      <c r="E62" s="22">
        <v>113</v>
      </c>
      <c r="F62" s="21">
        <f t="shared" si="0"/>
        <v>242</v>
      </c>
      <c r="G62" s="23">
        <v>1208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44217</v>
      </c>
      <c r="D63" s="11">
        <f t="shared" si="1"/>
        <v>24510</v>
      </c>
      <c r="E63" s="11">
        <f t="shared" si="1"/>
        <v>102504</v>
      </c>
      <c r="F63" s="12">
        <f t="shared" si="1"/>
        <v>171231</v>
      </c>
      <c r="G63" s="12">
        <f t="shared" si="1"/>
        <v>657169</v>
      </c>
      <c r="H63" s="17">
        <f t="shared" si="1"/>
        <v>1012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81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2" t="s">
        <v>60</v>
      </c>
      <c r="E4" s="32" t="s">
        <v>61</v>
      </c>
      <c r="F4" s="57"/>
      <c r="G4" s="57"/>
      <c r="H4" s="52"/>
    </row>
    <row r="5" spans="2:10" ht="15">
      <c r="B5" s="3" t="s">
        <v>0</v>
      </c>
      <c r="C5" s="20">
        <v>1575</v>
      </c>
      <c r="D5" s="21">
        <v>1352</v>
      </c>
      <c r="E5" s="21">
        <v>3866</v>
      </c>
      <c r="F5" s="21">
        <f>SUM(C5:E5)</f>
        <v>6793</v>
      </c>
      <c r="G5" s="21">
        <v>29574</v>
      </c>
      <c r="H5" s="25">
        <v>12</v>
      </c>
      <c r="I5" s="26"/>
      <c r="J5" s="14"/>
    </row>
    <row r="6" spans="2:10" ht="15">
      <c r="B6" s="3" t="s">
        <v>1</v>
      </c>
      <c r="C6" s="21">
        <v>0</v>
      </c>
      <c r="D6" s="21">
        <v>5</v>
      </c>
      <c r="E6" s="21">
        <v>2</v>
      </c>
      <c r="F6" s="21">
        <f aca="true" t="shared" si="0" ref="F6:F62">SUM(C6:E6)</f>
        <v>7</v>
      </c>
      <c r="G6" s="21">
        <v>22</v>
      </c>
      <c r="H6" s="25">
        <v>0</v>
      </c>
      <c r="I6" s="26"/>
      <c r="J6" s="14"/>
    </row>
    <row r="7" spans="2:10" ht="15">
      <c r="B7" s="3" t="s">
        <v>2</v>
      </c>
      <c r="C7" s="21">
        <v>41</v>
      </c>
      <c r="D7" s="21">
        <v>44</v>
      </c>
      <c r="E7" s="21">
        <v>1</v>
      </c>
      <c r="F7" s="21">
        <f t="shared" si="0"/>
        <v>86</v>
      </c>
      <c r="G7" s="21">
        <v>576</v>
      </c>
      <c r="H7" s="25">
        <v>1</v>
      </c>
      <c r="I7" s="26"/>
      <c r="J7" s="14"/>
    </row>
    <row r="8" spans="2:10" ht="15">
      <c r="B8" s="3" t="s">
        <v>3</v>
      </c>
      <c r="C8" s="21">
        <v>207</v>
      </c>
      <c r="D8" s="21">
        <v>275</v>
      </c>
      <c r="E8" s="21">
        <v>484</v>
      </c>
      <c r="F8" s="21">
        <f t="shared" si="0"/>
        <v>966</v>
      </c>
      <c r="G8" s="21">
        <v>3942</v>
      </c>
      <c r="H8" s="25">
        <v>0</v>
      </c>
      <c r="I8" s="26"/>
      <c r="J8" s="14"/>
    </row>
    <row r="9" spans="2:10" ht="15">
      <c r="B9" s="3" t="s">
        <v>4</v>
      </c>
      <c r="C9" s="21">
        <v>48</v>
      </c>
      <c r="D9" s="21">
        <v>81</v>
      </c>
      <c r="E9" s="21">
        <v>122</v>
      </c>
      <c r="F9" s="21">
        <f t="shared" si="0"/>
        <v>251</v>
      </c>
      <c r="G9" s="21">
        <v>751</v>
      </c>
      <c r="H9" s="25">
        <v>0</v>
      </c>
      <c r="I9" s="26"/>
      <c r="J9" s="14"/>
    </row>
    <row r="10" spans="2:10" ht="15">
      <c r="B10" s="3" t="s">
        <v>5</v>
      </c>
      <c r="C10" s="21">
        <v>1</v>
      </c>
      <c r="D10" s="21">
        <v>14</v>
      </c>
      <c r="E10" s="21">
        <v>30</v>
      </c>
      <c r="F10" s="21">
        <f t="shared" si="0"/>
        <v>45</v>
      </c>
      <c r="G10" s="21">
        <v>413</v>
      </c>
      <c r="H10" s="25">
        <v>0</v>
      </c>
      <c r="I10" s="26"/>
      <c r="J10" s="14"/>
    </row>
    <row r="11" spans="2:10" ht="15">
      <c r="B11" s="3" t="s">
        <v>6</v>
      </c>
      <c r="C11" s="21">
        <v>1254</v>
      </c>
      <c r="D11" s="21">
        <v>1046</v>
      </c>
      <c r="E11" s="21">
        <v>2493</v>
      </c>
      <c r="F11" s="21">
        <f t="shared" si="0"/>
        <v>4793</v>
      </c>
      <c r="G11" s="21">
        <v>18213</v>
      </c>
      <c r="H11" s="25">
        <v>7</v>
      </c>
      <c r="I11" s="26"/>
      <c r="J11" s="14"/>
    </row>
    <row r="12" spans="2:10" ht="15">
      <c r="B12" s="3" t="s">
        <v>7</v>
      </c>
      <c r="C12" s="21">
        <v>20</v>
      </c>
      <c r="D12" s="21">
        <v>11</v>
      </c>
      <c r="E12" s="21">
        <v>32</v>
      </c>
      <c r="F12" s="21">
        <f t="shared" si="0"/>
        <v>63</v>
      </c>
      <c r="G12" s="21">
        <v>532</v>
      </c>
      <c r="H12" s="25">
        <v>0</v>
      </c>
      <c r="I12" s="26"/>
      <c r="J12" s="14"/>
    </row>
    <row r="13" spans="2:10" ht="15">
      <c r="B13" s="3" t="s">
        <v>8</v>
      </c>
      <c r="C13" s="21">
        <v>244</v>
      </c>
      <c r="D13" s="21">
        <v>277</v>
      </c>
      <c r="E13" s="21">
        <v>536</v>
      </c>
      <c r="F13" s="21">
        <f t="shared" si="0"/>
        <v>1057</v>
      </c>
      <c r="G13" s="21">
        <v>2818</v>
      </c>
      <c r="H13" s="25">
        <v>0</v>
      </c>
      <c r="I13" s="26"/>
      <c r="J13" s="14"/>
    </row>
    <row r="14" spans="2:10" ht="15">
      <c r="B14" s="3" t="s">
        <v>9</v>
      </c>
      <c r="C14" s="21">
        <v>927</v>
      </c>
      <c r="D14" s="21">
        <v>411</v>
      </c>
      <c r="E14" s="21">
        <v>1971</v>
      </c>
      <c r="F14" s="21">
        <f t="shared" si="0"/>
        <v>3309</v>
      </c>
      <c r="G14" s="21">
        <v>16230</v>
      </c>
      <c r="H14" s="25">
        <v>3</v>
      </c>
      <c r="I14" s="26"/>
      <c r="J14" s="14"/>
    </row>
    <row r="15" spans="2:10" ht="15">
      <c r="B15" s="3" t="s">
        <v>10</v>
      </c>
      <c r="C15" s="21">
        <v>19</v>
      </c>
      <c r="D15" s="21">
        <v>12</v>
      </c>
      <c r="E15" s="21">
        <v>36</v>
      </c>
      <c r="F15" s="21">
        <f t="shared" si="0"/>
        <v>67</v>
      </c>
      <c r="G15" s="21">
        <v>496</v>
      </c>
      <c r="H15" s="25">
        <v>0</v>
      </c>
      <c r="I15" s="26"/>
      <c r="J15" s="14"/>
    </row>
    <row r="16" spans="2:10" ht="15">
      <c r="B16" s="3" t="s">
        <v>11</v>
      </c>
      <c r="C16" s="21">
        <v>194</v>
      </c>
      <c r="D16" s="21">
        <v>107</v>
      </c>
      <c r="E16" s="21">
        <v>270</v>
      </c>
      <c r="F16" s="21">
        <f t="shared" si="0"/>
        <v>571</v>
      </c>
      <c r="G16" s="21">
        <v>2244</v>
      </c>
      <c r="H16" s="25">
        <v>2</v>
      </c>
      <c r="I16" s="26"/>
      <c r="J16" s="14"/>
    </row>
    <row r="17" spans="2:10" ht="15">
      <c r="B17" s="3" t="s">
        <v>12</v>
      </c>
      <c r="C17" s="21">
        <v>234</v>
      </c>
      <c r="D17" s="21">
        <v>87</v>
      </c>
      <c r="E17" s="21">
        <v>386</v>
      </c>
      <c r="F17" s="21">
        <f t="shared" si="0"/>
        <v>707</v>
      </c>
      <c r="G17" s="21">
        <v>3239</v>
      </c>
      <c r="H17" s="25">
        <v>3</v>
      </c>
      <c r="I17" s="26"/>
      <c r="J17" s="14"/>
    </row>
    <row r="18" spans="2:10" ht="15">
      <c r="B18" s="3" t="s">
        <v>13</v>
      </c>
      <c r="C18" s="21">
        <v>17</v>
      </c>
      <c r="D18" s="21">
        <v>11</v>
      </c>
      <c r="E18" s="21">
        <v>20</v>
      </c>
      <c r="F18" s="21">
        <f t="shared" si="0"/>
        <v>48</v>
      </c>
      <c r="G18" s="21">
        <v>310</v>
      </c>
      <c r="H18" s="25">
        <v>0</v>
      </c>
      <c r="I18" s="26"/>
      <c r="J18" s="14"/>
    </row>
    <row r="19" spans="2:10" ht="15">
      <c r="B19" s="3" t="s">
        <v>14</v>
      </c>
      <c r="C19" s="21">
        <v>965</v>
      </c>
      <c r="D19" s="21">
        <v>344</v>
      </c>
      <c r="E19" s="21">
        <v>876</v>
      </c>
      <c r="F19" s="21">
        <f t="shared" si="0"/>
        <v>2185</v>
      </c>
      <c r="G19" s="21">
        <v>14670</v>
      </c>
      <c r="H19" s="25">
        <v>4</v>
      </c>
      <c r="I19" s="26"/>
      <c r="J19" s="14"/>
    </row>
    <row r="20" spans="2:10" ht="15">
      <c r="B20" s="3" t="s">
        <v>15</v>
      </c>
      <c r="C20" s="21">
        <v>115</v>
      </c>
      <c r="D20" s="21">
        <v>47</v>
      </c>
      <c r="E20" s="21">
        <v>155</v>
      </c>
      <c r="F20" s="21">
        <f>SUM(C20:E20)</f>
        <v>317</v>
      </c>
      <c r="G20" s="21">
        <v>2059</v>
      </c>
      <c r="H20" s="25">
        <v>1</v>
      </c>
      <c r="I20" s="26"/>
      <c r="J20" s="14"/>
    </row>
    <row r="21" spans="2:10" ht="15">
      <c r="B21" s="3" t="s">
        <v>16</v>
      </c>
      <c r="C21" s="21">
        <v>72</v>
      </c>
      <c r="D21" s="21">
        <v>68</v>
      </c>
      <c r="E21" s="21">
        <v>134</v>
      </c>
      <c r="F21" s="21">
        <f t="shared" si="0"/>
        <v>274</v>
      </c>
      <c r="G21" s="21">
        <v>1308</v>
      </c>
      <c r="H21" s="25">
        <v>0</v>
      </c>
      <c r="I21" s="26"/>
      <c r="J21" s="14"/>
    </row>
    <row r="22" spans="2:10" ht="15">
      <c r="B22" s="3" t="s">
        <v>17</v>
      </c>
      <c r="C22" s="21">
        <v>22</v>
      </c>
      <c r="D22" s="21">
        <v>26</v>
      </c>
      <c r="E22" s="21">
        <v>36</v>
      </c>
      <c r="F22" s="21">
        <f t="shared" si="0"/>
        <v>84</v>
      </c>
      <c r="G22" s="21">
        <v>451</v>
      </c>
      <c r="H22" s="25">
        <v>0</v>
      </c>
      <c r="I22" s="26"/>
      <c r="J22" s="14"/>
    </row>
    <row r="23" spans="2:10" ht="15">
      <c r="B23" s="3" t="s">
        <v>18</v>
      </c>
      <c r="C23" s="21">
        <v>12545</v>
      </c>
      <c r="D23" s="21">
        <v>3363</v>
      </c>
      <c r="E23" s="21">
        <v>26119</v>
      </c>
      <c r="F23" s="21">
        <f t="shared" si="0"/>
        <v>42027</v>
      </c>
      <c r="G23" s="21">
        <v>181928</v>
      </c>
      <c r="H23" s="25">
        <v>88</v>
      </c>
      <c r="I23" s="26"/>
      <c r="J23" s="14"/>
    </row>
    <row r="24" spans="2:10" ht="15">
      <c r="B24" s="3" t="s">
        <v>19</v>
      </c>
      <c r="C24" s="21">
        <v>145</v>
      </c>
      <c r="D24" s="21">
        <v>97</v>
      </c>
      <c r="E24" s="21">
        <v>184</v>
      </c>
      <c r="F24" s="21">
        <f t="shared" si="0"/>
        <v>426</v>
      </c>
      <c r="G24" s="21">
        <v>2286</v>
      </c>
      <c r="H24" s="25">
        <v>0</v>
      </c>
      <c r="I24" s="26"/>
      <c r="J24" s="14"/>
    </row>
    <row r="25" spans="2:10" ht="15">
      <c r="B25" s="3" t="s">
        <v>20</v>
      </c>
      <c r="C25" s="21">
        <v>286</v>
      </c>
      <c r="D25" s="21">
        <v>221</v>
      </c>
      <c r="E25" s="21">
        <v>652</v>
      </c>
      <c r="F25" s="21">
        <f t="shared" si="0"/>
        <v>1159</v>
      </c>
      <c r="G25" s="21">
        <v>3934</v>
      </c>
      <c r="H25" s="25">
        <v>1</v>
      </c>
      <c r="I25" s="26"/>
      <c r="J25" s="14"/>
    </row>
    <row r="26" spans="2:10" ht="15">
      <c r="B26" s="3" t="s">
        <v>21</v>
      </c>
      <c r="C26" s="21">
        <v>11</v>
      </c>
      <c r="D26" s="21">
        <v>20</v>
      </c>
      <c r="E26" s="21">
        <v>38</v>
      </c>
      <c r="F26" s="21">
        <f t="shared" si="0"/>
        <v>69</v>
      </c>
      <c r="G26" s="21">
        <v>244</v>
      </c>
      <c r="H26" s="25">
        <v>0</v>
      </c>
      <c r="I26" s="26"/>
      <c r="J26" s="14"/>
    </row>
    <row r="27" spans="2:10" ht="15">
      <c r="B27" s="3" t="s">
        <v>22</v>
      </c>
      <c r="C27" s="21">
        <v>105</v>
      </c>
      <c r="D27" s="21">
        <v>59</v>
      </c>
      <c r="E27" s="21">
        <v>195</v>
      </c>
      <c r="F27" s="21">
        <f t="shared" si="0"/>
        <v>359</v>
      </c>
      <c r="G27" s="21">
        <v>1588</v>
      </c>
      <c r="H27" s="25">
        <v>0</v>
      </c>
      <c r="I27" s="26"/>
      <c r="J27" s="14"/>
    </row>
    <row r="28" spans="2:10" ht="15">
      <c r="B28" s="3" t="s">
        <v>23</v>
      </c>
      <c r="C28" s="21">
        <v>272</v>
      </c>
      <c r="D28" s="21">
        <v>86</v>
      </c>
      <c r="E28" s="21">
        <v>311</v>
      </c>
      <c r="F28" s="21">
        <f t="shared" si="0"/>
        <v>669</v>
      </c>
      <c r="G28" s="21">
        <v>4850</v>
      </c>
      <c r="H28" s="25">
        <v>1</v>
      </c>
      <c r="I28" s="26"/>
      <c r="J28" s="14"/>
    </row>
    <row r="29" spans="2:10" ht="15">
      <c r="B29" s="3" t="s">
        <v>24</v>
      </c>
      <c r="C29" s="21">
        <v>16</v>
      </c>
      <c r="D29" s="21">
        <v>4</v>
      </c>
      <c r="E29" s="21">
        <v>18</v>
      </c>
      <c r="F29" s="21">
        <f t="shared" si="0"/>
        <v>38</v>
      </c>
      <c r="G29" s="21">
        <v>122</v>
      </c>
      <c r="H29" s="25">
        <v>0</v>
      </c>
      <c r="I29" s="26"/>
      <c r="J29" s="14"/>
    </row>
    <row r="30" spans="2:10" ht="15">
      <c r="B30" s="3" t="s">
        <v>25</v>
      </c>
      <c r="C30" s="21">
        <v>17</v>
      </c>
      <c r="D30" s="21">
        <v>18</v>
      </c>
      <c r="E30" s="21">
        <v>10</v>
      </c>
      <c r="F30" s="21">
        <f t="shared" si="0"/>
        <v>45</v>
      </c>
      <c r="G30" s="21">
        <v>217</v>
      </c>
      <c r="H30" s="25">
        <v>1</v>
      </c>
      <c r="I30" s="26"/>
      <c r="J30" s="14"/>
    </row>
    <row r="31" spans="2:10" ht="15">
      <c r="B31" s="3" t="s">
        <v>26</v>
      </c>
      <c r="C31" s="21">
        <v>438</v>
      </c>
      <c r="D31" s="21">
        <v>222</v>
      </c>
      <c r="E31" s="21">
        <v>671</v>
      </c>
      <c r="F31" s="21">
        <f t="shared" si="0"/>
        <v>1331</v>
      </c>
      <c r="G31" s="21">
        <v>7305</v>
      </c>
      <c r="H31" s="25">
        <v>2</v>
      </c>
      <c r="I31" s="26"/>
      <c r="J31" s="14"/>
    </row>
    <row r="32" spans="2:10" ht="15">
      <c r="B32" s="3" t="s">
        <v>27</v>
      </c>
      <c r="C32" s="21">
        <v>157</v>
      </c>
      <c r="D32" s="21">
        <v>101</v>
      </c>
      <c r="E32" s="21">
        <v>350</v>
      </c>
      <c r="F32" s="21">
        <f t="shared" si="0"/>
        <v>608</v>
      </c>
      <c r="G32" s="21">
        <v>2138</v>
      </c>
      <c r="H32" s="25">
        <v>1</v>
      </c>
      <c r="I32" s="26"/>
      <c r="J32" s="14"/>
    </row>
    <row r="33" spans="2:10" ht="15">
      <c r="B33" s="3" t="s">
        <v>28</v>
      </c>
      <c r="C33" s="21">
        <v>119</v>
      </c>
      <c r="D33" s="21">
        <v>139</v>
      </c>
      <c r="E33" s="21">
        <v>263</v>
      </c>
      <c r="F33" s="21">
        <f t="shared" si="0"/>
        <v>521</v>
      </c>
      <c r="G33" s="21">
        <v>1501</v>
      </c>
      <c r="H33" s="25">
        <v>0</v>
      </c>
      <c r="I33" s="26"/>
      <c r="J33" s="14"/>
    </row>
    <row r="34" spans="2:10" ht="15">
      <c r="B34" s="3" t="s">
        <v>29</v>
      </c>
      <c r="C34" s="21">
        <v>3443</v>
      </c>
      <c r="D34" s="21">
        <v>2116</v>
      </c>
      <c r="E34" s="21">
        <v>8888</v>
      </c>
      <c r="F34" s="21">
        <f t="shared" si="0"/>
        <v>14447</v>
      </c>
      <c r="G34" s="21">
        <v>54484</v>
      </c>
      <c r="H34" s="25">
        <v>19</v>
      </c>
      <c r="I34" s="26"/>
      <c r="J34" s="14"/>
    </row>
    <row r="35" spans="2:10" ht="15">
      <c r="B35" s="3" t="s">
        <v>30</v>
      </c>
      <c r="C35" s="21">
        <v>440</v>
      </c>
      <c r="D35" s="21">
        <v>477</v>
      </c>
      <c r="E35" s="21">
        <v>903</v>
      </c>
      <c r="F35" s="21">
        <f t="shared" si="0"/>
        <v>1820</v>
      </c>
      <c r="G35" s="21">
        <v>5674</v>
      </c>
      <c r="H35" s="25">
        <v>1</v>
      </c>
      <c r="I35" s="26"/>
      <c r="J35" s="14"/>
    </row>
    <row r="36" spans="2:10" ht="15">
      <c r="B36" s="3" t="s">
        <v>31</v>
      </c>
      <c r="C36" s="21">
        <v>12</v>
      </c>
      <c r="D36" s="21">
        <v>30</v>
      </c>
      <c r="E36" s="21">
        <v>46</v>
      </c>
      <c r="F36" s="21">
        <f t="shared" si="0"/>
        <v>88</v>
      </c>
      <c r="G36" s="21">
        <v>305</v>
      </c>
      <c r="H36" s="25">
        <v>0</v>
      </c>
      <c r="I36" s="26"/>
      <c r="J36" s="14"/>
    </row>
    <row r="37" spans="2:10" ht="15">
      <c r="B37" s="3" t="s">
        <v>32</v>
      </c>
      <c r="C37" s="21">
        <v>2837</v>
      </c>
      <c r="D37" s="21">
        <v>2053</v>
      </c>
      <c r="E37" s="21">
        <v>5335</v>
      </c>
      <c r="F37" s="21">
        <f t="shared" si="0"/>
        <v>10225</v>
      </c>
      <c r="G37" s="21">
        <v>38579</v>
      </c>
      <c r="H37" s="25">
        <v>64</v>
      </c>
      <c r="I37" s="26"/>
      <c r="J37" s="14"/>
    </row>
    <row r="38" spans="2:10" ht="15">
      <c r="B38" s="3" t="s">
        <v>33</v>
      </c>
      <c r="C38" s="21">
        <v>1817</v>
      </c>
      <c r="D38" s="21">
        <v>1163</v>
      </c>
      <c r="E38" s="21">
        <v>3814</v>
      </c>
      <c r="F38" s="21">
        <f t="shared" si="0"/>
        <v>6794</v>
      </c>
      <c r="G38" s="21">
        <v>26320</v>
      </c>
      <c r="H38" s="25">
        <v>9</v>
      </c>
      <c r="I38" s="26"/>
      <c r="J38" s="14"/>
    </row>
    <row r="39" spans="2:10" ht="15">
      <c r="B39" s="3" t="s">
        <v>34</v>
      </c>
      <c r="C39" s="21">
        <v>71</v>
      </c>
      <c r="D39" s="21">
        <v>57</v>
      </c>
      <c r="E39" s="21">
        <v>90</v>
      </c>
      <c r="F39" s="21">
        <f t="shared" si="0"/>
        <v>218</v>
      </c>
      <c r="G39" s="21">
        <v>940</v>
      </c>
      <c r="H39" s="25">
        <v>0</v>
      </c>
      <c r="I39" s="26"/>
      <c r="J39" s="14"/>
    </row>
    <row r="40" spans="2:10" ht="15">
      <c r="B40" s="3" t="s">
        <v>35</v>
      </c>
      <c r="C40" s="21">
        <v>2181</v>
      </c>
      <c r="D40" s="21">
        <v>1530</v>
      </c>
      <c r="E40" s="21">
        <v>4038</v>
      </c>
      <c r="F40" s="21">
        <f t="shared" si="0"/>
        <v>7749</v>
      </c>
      <c r="G40" s="21">
        <v>36529</v>
      </c>
      <c r="H40" s="25">
        <v>14</v>
      </c>
      <c r="I40" s="26"/>
      <c r="J40" s="14"/>
    </row>
    <row r="41" spans="2:10" ht="15">
      <c r="B41" s="3" t="s">
        <v>36</v>
      </c>
      <c r="C41" s="21">
        <v>4831</v>
      </c>
      <c r="D41" s="21">
        <v>1282</v>
      </c>
      <c r="E41" s="21">
        <v>9884</v>
      </c>
      <c r="F41" s="21">
        <f t="shared" si="0"/>
        <v>15997</v>
      </c>
      <c r="G41" s="21">
        <v>56934</v>
      </c>
      <c r="H41" s="25">
        <v>20</v>
      </c>
      <c r="I41" s="26"/>
      <c r="J41" s="14"/>
    </row>
    <row r="42" spans="2:10" ht="15">
      <c r="B42" s="3" t="s">
        <v>37</v>
      </c>
      <c r="C42" s="21">
        <v>1395</v>
      </c>
      <c r="D42" s="21">
        <v>872</v>
      </c>
      <c r="E42" s="21">
        <v>2102</v>
      </c>
      <c r="F42" s="21">
        <f t="shared" si="0"/>
        <v>4369</v>
      </c>
      <c r="G42" s="21">
        <v>15461</v>
      </c>
      <c r="H42" s="25">
        <v>6</v>
      </c>
      <c r="I42" s="26"/>
      <c r="J42" s="14"/>
    </row>
    <row r="43" spans="2:10" ht="15">
      <c r="B43" s="3" t="s">
        <v>38</v>
      </c>
      <c r="C43" s="21">
        <v>769</v>
      </c>
      <c r="D43" s="21">
        <v>565</v>
      </c>
      <c r="E43" s="21">
        <v>1617</v>
      </c>
      <c r="F43" s="21">
        <f t="shared" si="0"/>
        <v>2951</v>
      </c>
      <c r="G43" s="21">
        <v>12655</v>
      </c>
      <c r="H43" s="25">
        <v>4</v>
      </c>
      <c r="I43" s="26"/>
      <c r="J43" s="14"/>
    </row>
    <row r="44" spans="2:10" ht="15">
      <c r="B44" s="3" t="s">
        <v>39</v>
      </c>
      <c r="C44" s="21">
        <v>338</v>
      </c>
      <c r="D44" s="21">
        <v>226</v>
      </c>
      <c r="E44" s="21">
        <v>785</v>
      </c>
      <c r="F44" s="21">
        <f t="shared" si="0"/>
        <v>1349</v>
      </c>
      <c r="G44" s="21">
        <v>3983</v>
      </c>
      <c r="H44" s="25">
        <v>1</v>
      </c>
      <c r="I44" s="26"/>
      <c r="J44" s="14"/>
    </row>
    <row r="45" spans="2:10" ht="15">
      <c r="B45" s="3" t="s">
        <v>40</v>
      </c>
      <c r="C45" s="21">
        <v>877</v>
      </c>
      <c r="D45" s="21">
        <v>802</v>
      </c>
      <c r="E45" s="21">
        <v>1707</v>
      </c>
      <c r="F45" s="21">
        <f t="shared" si="0"/>
        <v>3386</v>
      </c>
      <c r="G45" s="21">
        <v>12713</v>
      </c>
      <c r="H45" s="25">
        <v>8</v>
      </c>
      <c r="I45" s="26"/>
      <c r="J45" s="14"/>
    </row>
    <row r="46" spans="2:10" ht="15">
      <c r="B46" s="3" t="s">
        <v>41</v>
      </c>
      <c r="C46" s="21">
        <v>544</v>
      </c>
      <c r="D46" s="21">
        <v>279</v>
      </c>
      <c r="E46" s="21">
        <v>853</v>
      </c>
      <c r="F46" s="21">
        <f t="shared" si="0"/>
        <v>1676</v>
      </c>
      <c r="G46" s="21">
        <v>7450</v>
      </c>
      <c r="H46" s="25">
        <v>1</v>
      </c>
      <c r="I46" s="26"/>
      <c r="J46" s="14"/>
    </row>
    <row r="47" spans="2:10" ht="15">
      <c r="B47" s="3" t="s">
        <v>42</v>
      </c>
      <c r="C47" s="21">
        <v>2300</v>
      </c>
      <c r="D47" s="21">
        <v>1136</v>
      </c>
      <c r="E47" s="21">
        <v>5239</v>
      </c>
      <c r="F47" s="21">
        <f t="shared" si="0"/>
        <v>8675</v>
      </c>
      <c r="G47" s="21">
        <v>38685</v>
      </c>
      <c r="H47" s="25">
        <v>14</v>
      </c>
      <c r="I47" s="26"/>
      <c r="J47" s="14"/>
    </row>
    <row r="48" spans="2:10" ht="15">
      <c r="B48" s="3" t="s">
        <v>43</v>
      </c>
      <c r="C48" s="21">
        <v>289</v>
      </c>
      <c r="D48" s="21">
        <v>220</v>
      </c>
      <c r="E48" s="21">
        <v>509</v>
      </c>
      <c r="F48" s="21">
        <f t="shared" si="0"/>
        <v>1018</v>
      </c>
      <c r="G48" s="21">
        <v>4327</v>
      </c>
      <c r="H48" s="25">
        <v>1</v>
      </c>
      <c r="I48" s="26"/>
      <c r="J48" s="14"/>
    </row>
    <row r="49" spans="2:10" ht="15">
      <c r="B49" s="3" t="s">
        <v>44</v>
      </c>
      <c r="C49" s="21">
        <v>175</v>
      </c>
      <c r="D49" s="21">
        <v>108</v>
      </c>
      <c r="E49" s="21">
        <v>458</v>
      </c>
      <c r="F49" s="21">
        <f t="shared" si="0"/>
        <v>741</v>
      </c>
      <c r="G49" s="21">
        <v>3113</v>
      </c>
      <c r="H49" s="25">
        <v>2</v>
      </c>
      <c r="I49" s="26"/>
      <c r="J49" s="14"/>
    </row>
    <row r="50" spans="2:10" ht="15">
      <c r="B50" s="3" t="s">
        <v>45</v>
      </c>
      <c r="C50" s="21">
        <v>1</v>
      </c>
      <c r="D50" s="21">
        <v>0</v>
      </c>
      <c r="E50" s="21">
        <v>2</v>
      </c>
      <c r="F50" s="21">
        <f t="shared" si="0"/>
        <v>3</v>
      </c>
      <c r="G50" s="21">
        <v>33</v>
      </c>
      <c r="H50" s="25">
        <v>0</v>
      </c>
      <c r="I50" s="26"/>
      <c r="J50" s="14"/>
    </row>
    <row r="51" spans="2:10" ht="15">
      <c r="B51" s="3" t="s">
        <v>46</v>
      </c>
      <c r="C51" s="21">
        <v>79</v>
      </c>
      <c r="D51" s="21">
        <v>52</v>
      </c>
      <c r="E51" s="21">
        <v>113</v>
      </c>
      <c r="F51" s="21">
        <f t="shared" si="0"/>
        <v>244</v>
      </c>
      <c r="G51" s="21">
        <v>848</v>
      </c>
      <c r="H51" s="25">
        <v>0</v>
      </c>
      <c r="I51" s="26"/>
      <c r="J51" s="14"/>
    </row>
    <row r="52" spans="2:10" ht="15">
      <c r="B52" s="3" t="s">
        <v>47</v>
      </c>
      <c r="C52" s="21">
        <v>613</v>
      </c>
      <c r="D52" s="21">
        <v>384</v>
      </c>
      <c r="E52" s="21">
        <v>48</v>
      </c>
      <c r="F52" s="21">
        <f t="shared" si="0"/>
        <v>1045</v>
      </c>
      <c r="G52" s="21">
        <v>7260</v>
      </c>
      <c r="H52" s="25">
        <v>1</v>
      </c>
      <c r="I52" s="26"/>
      <c r="J52" s="14"/>
    </row>
    <row r="53" spans="2:10" ht="15">
      <c r="B53" s="3" t="s">
        <v>48</v>
      </c>
      <c r="C53" s="21">
        <v>560</v>
      </c>
      <c r="D53" s="21">
        <v>357</v>
      </c>
      <c r="E53" s="21">
        <v>1287</v>
      </c>
      <c r="F53" s="21">
        <f t="shared" si="0"/>
        <v>2204</v>
      </c>
      <c r="G53" s="21">
        <v>7785</v>
      </c>
      <c r="H53" s="25">
        <v>3</v>
      </c>
      <c r="I53" s="26"/>
      <c r="J53" s="14"/>
    </row>
    <row r="54" spans="2:10" ht="15">
      <c r="B54" s="3" t="s">
        <v>49</v>
      </c>
      <c r="C54" s="21">
        <v>555</v>
      </c>
      <c r="D54" s="21">
        <v>313</v>
      </c>
      <c r="E54" s="21">
        <v>1106</v>
      </c>
      <c r="F54" s="21">
        <f>SUM(C54:E54)</f>
        <v>1974</v>
      </c>
      <c r="G54" s="21">
        <v>9121</v>
      </c>
      <c r="H54" s="25">
        <v>5</v>
      </c>
      <c r="I54" s="26"/>
      <c r="J54" s="14"/>
    </row>
    <row r="55" spans="2:10" ht="15">
      <c r="B55" s="3" t="s">
        <v>50</v>
      </c>
      <c r="C55" s="21">
        <v>95</v>
      </c>
      <c r="D55" s="21">
        <v>48</v>
      </c>
      <c r="E55" s="21">
        <v>108</v>
      </c>
      <c r="F55" s="21">
        <f t="shared" si="0"/>
        <v>251</v>
      </c>
      <c r="G55" s="21">
        <v>1870</v>
      </c>
      <c r="H55" s="25">
        <v>0</v>
      </c>
      <c r="I55" s="26"/>
      <c r="J55" s="14"/>
    </row>
    <row r="56" spans="2:10" ht="15">
      <c r="B56" s="3" t="s">
        <v>51</v>
      </c>
      <c r="C56" s="21">
        <v>35</v>
      </c>
      <c r="D56" s="21">
        <v>45</v>
      </c>
      <c r="E56" s="21">
        <v>96</v>
      </c>
      <c r="F56" s="21">
        <f t="shared" si="0"/>
        <v>176</v>
      </c>
      <c r="G56" s="21">
        <v>1000</v>
      </c>
      <c r="H56" s="25">
        <v>0</v>
      </c>
      <c r="I56" s="26"/>
      <c r="J56" s="14"/>
    </row>
    <row r="57" spans="2:10" ht="15">
      <c r="B57" s="1" t="s">
        <v>52</v>
      </c>
      <c r="C57" s="21">
        <v>31</v>
      </c>
      <c r="D57" s="21">
        <v>17</v>
      </c>
      <c r="E57" s="21">
        <v>41</v>
      </c>
      <c r="F57" s="21">
        <f t="shared" si="0"/>
        <v>89</v>
      </c>
      <c r="G57" s="21">
        <v>184</v>
      </c>
      <c r="H57" s="25">
        <v>0</v>
      </c>
      <c r="I57" s="26"/>
      <c r="J57" s="14"/>
    </row>
    <row r="58" spans="2:10" ht="15">
      <c r="B58" s="3" t="s">
        <v>53</v>
      </c>
      <c r="C58" s="21">
        <v>417</v>
      </c>
      <c r="D58" s="21">
        <v>139</v>
      </c>
      <c r="E58" s="21">
        <v>820</v>
      </c>
      <c r="F58" s="21">
        <f t="shared" si="0"/>
        <v>1376</v>
      </c>
      <c r="G58" s="21">
        <v>7220</v>
      </c>
      <c r="H58" s="25">
        <v>5</v>
      </c>
      <c r="I58" s="26"/>
      <c r="J58" s="14"/>
    </row>
    <row r="59" spans="2:10" ht="15">
      <c r="B59" s="3" t="s">
        <v>54</v>
      </c>
      <c r="C59" s="21">
        <v>64</v>
      </c>
      <c r="D59" s="21">
        <v>70</v>
      </c>
      <c r="E59" s="21">
        <v>145</v>
      </c>
      <c r="F59" s="21">
        <f t="shared" si="0"/>
        <v>279</v>
      </c>
      <c r="G59" s="21">
        <v>794</v>
      </c>
      <c r="H59" s="25">
        <v>0</v>
      </c>
      <c r="I59" s="26"/>
      <c r="J59" s="14"/>
    </row>
    <row r="60" spans="2:10" ht="15">
      <c r="B60" s="3" t="s">
        <v>55</v>
      </c>
      <c r="C60" s="21">
        <v>956</v>
      </c>
      <c r="D60" s="21">
        <v>569</v>
      </c>
      <c r="E60" s="21">
        <v>2191</v>
      </c>
      <c r="F60" s="21">
        <f t="shared" si="0"/>
        <v>3716</v>
      </c>
      <c r="G60" s="21">
        <v>1346</v>
      </c>
      <c r="H60" s="25">
        <v>7</v>
      </c>
      <c r="I60" s="26"/>
      <c r="J60" s="14"/>
    </row>
    <row r="61" spans="2:10" ht="15">
      <c r="B61" s="3" t="s">
        <v>56</v>
      </c>
      <c r="C61" s="21">
        <v>256</v>
      </c>
      <c r="D61" s="21">
        <v>194</v>
      </c>
      <c r="E61" s="21">
        <v>489</v>
      </c>
      <c r="F61" s="21">
        <f t="shared" si="0"/>
        <v>939</v>
      </c>
      <c r="G61" s="21">
        <v>31351</v>
      </c>
      <c r="H61" s="25">
        <v>0</v>
      </c>
      <c r="I61" s="26"/>
      <c r="J61" s="14"/>
    </row>
    <row r="62" spans="2:10" ht="15.75" thickBot="1">
      <c r="B62" s="4" t="s">
        <v>57</v>
      </c>
      <c r="C62" s="22">
        <v>73</v>
      </c>
      <c r="D62" s="22">
        <v>81</v>
      </c>
      <c r="E62" s="22">
        <v>119</v>
      </c>
      <c r="F62" s="21">
        <f t="shared" si="0"/>
        <v>273</v>
      </c>
      <c r="G62" s="23">
        <v>1300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46120</v>
      </c>
      <c r="D63" s="11">
        <f t="shared" si="1"/>
        <v>23733</v>
      </c>
      <c r="E63" s="11">
        <f t="shared" si="1"/>
        <v>93094</v>
      </c>
      <c r="F63" s="12">
        <f t="shared" si="1"/>
        <v>162947</v>
      </c>
      <c r="G63" s="12">
        <f t="shared" si="1"/>
        <v>692225</v>
      </c>
      <c r="H63" s="17">
        <f t="shared" si="1"/>
        <v>312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G63" sqref="G63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82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3" t="s">
        <v>60</v>
      </c>
      <c r="E4" s="33" t="s">
        <v>61</v>
      </c>
      <c r="F4" s="57"/>
      <c r="G4" s="57"/>
      <c r="H4" s="52"/>
    </row>
    <row r="5" spans="2:10" ht="15">
      <c r="B5" s="3" t="s">
        <v>0</v>
      </c>
      <c r="C5" s="20">
        <v>1427</v>
      </c>
      <c r="D5" s="21">
        <v>1650</v>
      </c>
      <c r="E5" s="21">
        <v>4068</v>
      </c>
      <c r="F5" s="21">
        <f>SUM(C5:E5)</f>
        <v>7145</v>
      </c>
      <c r="G5" s="21">
        <v>29654</v>
      </c>
      <c r="H5" s="25">
        <v>6</v>
      </c>
      <c r="I5" s="26"/>
      <c r="J5" s="14"/>
    </row>
    <row r="6" spans="2:10" ht="15">
      <c r="B6" s="3" t="s">
        <v>1</v>
      </c>
      <c r="C6" s="21">
        <v>4</v>
      </c>
      <c r="D6" s="21">
        <v>9</v>
      </c>
      <c r="E6" s="21">
        <v>2</v>
      </c>
      <c r="F6" s="21">
        <f aca="true" t="shared" si="0" ref="F6:F62">SUM(C6:E6)</f>
        <v>15</v>
      </c>
      <c r="G6" s="21">
        <v>20</v>
      </c>
      <c r="H6" s="25">
        <v>0</v>
      </c>
      <c r="I6" s="26"/>
      <c r="J6" s="14"/>
    </row>
    <row r="7" spans="2:10" ht="15">
      <c r="B7" s="3" t="s">
        <v>2</v>
      </c>
      <c r="C7" s="21">
        <v>38</v>
      </c>
      <c r="D7" s="21">
        <v>59</v>
      </c>
      <c r="E7" s="21">
        <v>117</v>
      </c>
      <c r="F7" s="21">
        <f t="shared" si="0"/>
        <v>214</v>
      </c>
      <c r="G7" s="21">
        <v>530</v>
      </c>
      <c r="H7" s="25">
        <v>0</v>
      </c>
      <c r="I7" s="26"/>
      <c r="J7" s="14"/>
    </row>
    <row r="8" spans="2:10" ht="15">
      <c r="B8" s="3" t="s">
        <v>3</v>
      </c>
      <c r="C8" s="21">
        <v>147</v>
      </c>
      <c r="D8" s="21">
        <v>276</v>
      </c>
      <c r="E8" s="21">
        <v>667</v>
      </c>
      <c r="F8" s="21">
        <f t="shared" si="0"/>
        <v>1090</v>
      </c>
      <c r="G8" s="21">
        <v>3783</v>
      </c>
      <c r="H8" s="25">
        <v>1</v>
      </c>
      <c r="I8" s="26"/>
      <c r="J8" s="14"/>
    </row>
    <row r="9" spans="2:10" ht="15">
      <c r="B9" s="3" t="s">
        <v>4</v>
      </c>
      <c r="C9" s="21">
        <v>39</v>
      </c>
      <c r="D9" s="21">
        <v>78</v>
      </c>
      <c r="E9" s="21">
        <v>102</v>
      </c>
      <c r="F9" s="21">
        <f t="shared" si="0"/>
        <v>219</v>
      </c>
      <c r="G9" s="21">
        <v>687</v>
      </c>
      <c r="H9" s="25">
        <v>0</v>
      </c>
      <c r="I9" s="26"/>
      <c r="J9" s="14"/>
    </row>
    <row r="10" spans="2:10" ht="15">
      <c r="B10" s="3" t="s">
        <v>5</v>
      </c>
      <c r="C10" s="21">
        <v>7</v>
      </c>
      <c r="D10" s="21">
        <v>13</v>
      </c>
      <c r="E10" s="21">
        <v>25</v>
      </c>
      <c r="F10" s="21">
        <f t="shared" si="0"/>
        <v>45</v>
      </c>
      <c r="G10" s="21">
        <v>410</v>
      </c>
      <c r="H10" s="25">
        <v>2</v>
      </c>
      <c r="I10" s="26"/>
      <c r="J10" s="14"/>
    </row>
    <row r="11" spans="2:10" ht="15">
      <c r="B11" s="3" t="s">
        <v>6</v>
      </c>
      <c r="C11" s="21">
        <v>1280</v>
      </c>
      <c r="D11" s="21">
        <v>1114</v>
      </c>
      <c r="E11" s="21">
        <v>2695</v>
      </c>
      <c r="F11" s="21">
        <f t="shared" si="0"/>
        <v>5089</v>
      </c>
      <c r="G11" s="21">
        <v>18255</v>
      </c>
      <c r="H11" s="25">
        <v>5</v>
      </c>
      <c r="I11" s="26"/>
      <c r="J11" s="14"/>
    </row>
    <row r="12" spans="2:10" ht="15">
      <c r="B12" s="3" t="s">
        <v>7</v>
      </c>
      <c r="C12" s="21">
        <v>16</v>
      </c>
      <c r="D12" s="21">
        <v>23</v>
      </c>
      <c r="E12" s="21">
        <v>28</v>
      </c>
      <c r="F12" s="21">
        <f t="shared" si="0"/>
        <v>67</v>
      </c>
      <c r="G12" s="21">
        <v>520</v>
      </c>
      <c r="H12" s="25">
        <v>0</v>
      </c>
      <c r="I12" s="26"/>
      <c r="J12" s="14"/>
    </row>
    <row r="13" spans="2:10" ht="15">
      <c r="B13" s="3" t="s">
        <v>8</v>
      </c>
      <c r="C13" s="21">
        <v>167</v>
      </c>
      <c r="D13" s="21">
        <v>262</v>
      </c>
      <c r="E13" s="21">
        <v>563</v>
      </c>
      <c r="F13" s="21">
        <f t="shared" si="0"/>
        <v>992</v>
      </c>
      <c r="G13" s="21">
        <v>2728</v>
      </c>
      <c r="H13" s="25">
        <v>0</v>
      </c>
      <c r="I13" s="26"/>
      <c r="J13" s="14"/>
    </row>
    <row r="14" spans="2:10" ht="15">
      <c r="B14" s="3" t="s">
        <v>9</v>
      </c>
      <c r="C14" s="21">
        <v>914</v>
      </c>
      <c r="D14" s="21">
        <v>393</v>
      </c>
      <c r="E14" s="21">
        <v>2031</v>
      </c>
      <c r="F14" s="21">
        <f t="shared" si="0"/>
        <v>3338</v>
      </c>
      <c r="G14" s="21">
        <v>16593</v>
      </c>
      <c r="H14" s="25">
        <v>4</v>
      </c>
      <c r="I14" s="26"/>
      <c r="J14" s="14"/>
    </row>
    <row r="15" spans="2:10" ht="15">
      <c r="B15" s="3" t="s">
        <v>10</v>
      </c>
      <c r="C15" s="21">
        <v>10</v>
      </c>
      <c r="D15" s="21">
        <v>17</v>
      </c>
      <c r="E15" s="21">
        <v>30</v>
      </c>
      <c r="F15" s="21">
        <f t="shared" si="0"/>
        <v>57</v>
      </c>
      <c r="G15" s="21">
        <v>554</v>
      </c>
      <c r="H15" s="25">
        <v>1</v>
      </c>
      <c r="I15" s="26"/>
      <c r="J15" s="14"/>
    </row>
    <row r="16" spans="2:10" ht="15">
      <c r="B16" s="3" t="s">
        <v>11</v>
      </c>
      <c r="C16" s="21">
        <v>161</v>
      </c>
      <c r="D16" s="21">
        <v>108</v>
      </c>
      <c r="E16" s="21">
        <v>363</v>
      </c>
      <c r="F16" s="21">
        <f t="shared" si="0"/>
        <v>632</v>
      </c>
      <c r="G16" s="21">
        <v>2111</v>
      </c>
      <c r="H16" s="25">
        <v>0</v>
      </c>
      <c r="I16" s="26"/>
      <c r="J16" s="14"/>
    </row>
    <row r="17" spans="2:10" ht="15">
      <c r="B17" s="3" t="s">
        <v>12</v>
      </c>
      <c r="C17" s="21">
        <v>278</v>
      </c>
      <c r="D17" s="21">
        <v>92</v>
      </c>
      <c r="E17" s="21">
        <v>477</v>
      </c>
      <c r="F17" s="21">
        <f t="shared" si="0"/>
        <v>847</v>
      </c>
      <c r="G17" s="21">
        <v>3356</v>
      </c>
      <c r="H17" s="25">
        <v>3</v>
      </c>
      <c r="I17" s="26"/>
      <c r="J17" s="14"/>
    </row>
    <row r="18" spans="2:10" ht="15">
      <c r="B18" s="3" t="s">
        <v>13</v>
      </c>
      <c r="C18" s="21">
        <v>11</v>
      </c>
      <c r="D18" s="21">
        <v>10</v>
      </c>
      <c r="E18" s="21">
        <v>22</v>
      </c>
      <c r="F18" s="21">
        <f t="shared" si="0"/>
        <v>43</v>
      </c>
      <c r="G18" s="21">
        <v>319</v>
      </c>
      <c r="H18" s="25">
        <v>0</v>
      </c>
      <c r="I18" s="26"/>
      <c r="J18" s="14"/>
    </row>
    <row r="19" spans="2:10" ht="15">
      <c r="B19" s="3" t="s">
        <v>14</v>
      </c>
      <c r="C19" s="21">
        <v>912</v>
      </c>
      <c r="D19" s="21">
        <v>352</v>
      </c>
      <c r="E19" s="21">
        <v>1901</v>
      </c>
      <c r="F19" s="21">
        <f t="shared" si="0"/>
        <v>3165</v>
      </c>
      <c r="G19" s="21">
        <v>14886</v>
      </c>
      <c r="H19" s="25">
        <v>5</v>
      </c>
      <c r="I19" s="26"/>
      <c r="J19" s="14"/>
    </row>
    <row r="20" spans="2:10" ht="15">
      <c r="B20" s="3" t="s">
        <v>15</v>
      </c>
      <c r="C20" s="21">
        <v>89</v>
      </c>
      <c r="D20" s="21">
        <v>58</v>
      </c>
      <c r="E20" s="21">
        <v>191</v>
      </c>
      <c r="F20" s="21">
        <f>SUM(C20:E20)</f>
        <v>338</v>
      </c>
      <c r="G20" s="21">
        <v>2095</v>
      </c>
      <c r="H20" s="25">
        <v>0</v>
      </c>
      <c r="I20" s="26"/>
      <c r="J20" s="14"/>
    </row>
    <row r="21" spans="2:10" ht="15">
      <c r="B21" s="3" t="s">
        <v>16</v>
      </c>
      <c r="C21" s="21">
        <v>37</v>
      </c>
      <c r="D21" s="21">
        <v>77</v>
      </c>
      <c r="E21" s="21">
        <v>125</v>
      </c>
      <c r="F21" s="21">
        <f t="shared" si="0"/>
        <v>239</v>
      </c>
      <c r="G21" s="21">
        <v>1218</v>
      </c>
      <c r="H21" s="25">
        <v>0</v>
      </c>
      <c r="I21" s="26"/>
      <c r="J21" s="14"/>
    </row>
    <row r="22" spans="2:10" ht="15">
      <c r="B22" s="3" t="s">
        <v>17</v>
      </c>
      <c r="C22" s="21">
        <v>30</v>
      </c>
      <c r="D22" s="21">
        <v>26</v>
      </c>
      <c r="E22" s="21">
        <v>42</v>
      </c>
      <c r="F22" s="21">
        <f t="shared" si="0"/>
        <v>98</v>
      </c>
      <c r="G22" s="21">
        <v>460</v>
      </c>
      <c r="H22" s="25">
        <v>0</v>
      </c>
      <c r="I22" s="26"/>
      <c r="J22" s="14"/>
    </row>
    <row r="23" spans="2:10" ht="15">
      <c r="B23" s="3" t="s">
        <v>18</v>
      </c>
      <c r="C23" s="21">
        <v>10762</v>
      </c>
      <c r="D23" s="21">
        <v>3521</v>
      </c>
      <c r="E23" s="21">
        <v>27197</v>
      </c>
      <c r="F23" s="21">
        <f t="shared" si="0"/>
        <v>41480</v>
      </c>
      <c r="G23" s="21">
        <v>182091</v>
      </c>
      <c r="H23" s="25">
        <v>58</v>
      </c>
      <c r="I23" s="26"/>
      <c r="J23" s="14"/>
    </row>
    <row r="24" spans="2:10" ht="15">
      <c r="B24" s="3" t="s">
        <v>19</v>
      </c>
      <c r="C24" s="21">
        <v>122</v>
      </c>
      <c r="D24" s="21">
        <v>96</v>
      </c>
      <c r="E24" s="21">
        <v>220</v>
      </c>
      <c r="F24" s="21">
        <f t="shared" si="0"/>
        <v>438</v>
      </c>
      <c r="G24" s="21">
        <v>2331</v>
      </c>
      <c r="H24" s="25">
        <v>0</v>
      </c>
      <c r="I24" s="26"/>
      <c r="J24" s="14"/>
    </row>
    <row r="25" spans="2:10" ht="15">
      <c r="B25" s="3" t="s">
        <v>20</v>
      </c>
      <c r="C25" s="21">
        <v>297</v>
      </c>
      <c r="D25" s="21">
        <v>282</v>
      </c>
      <c r="E25" s="21">
        <v>683</v>
      </c>
      <c r="F25" s="21">
        <f t="shared" si="0"/>
        <v>1262</v>
      </c>
      <c r="G25" s="21">
        <v>3834</v>
      </c>
      <c r="H25" s="25">
        <v>0</v>
      </c>
      <c r="I25" s="26"/>
      <c r="J25" s="14"/>
    </row>
    <row r="26" spans="2:10" ht="15">
      <c r="B26" s="3" t="s">
        <v>21</v>
      </c>
      <c r="C26" s="21">
        <v>21</v>
      </c>
      <c r="D26" s="21">
        <v>31</v>
      </c>
      <c r="E26" s="21">
        <v>40</v>
      </c>
      <c r="F26" s="21">
        <f t="shared" si="0"/>
        <v>92</v>
      </c>
      <c r="G26" s="21">
        <v>265</v>
      </c>
      <c r="H26" s="25">
        <v>0</v>
      </c>
      <c r="I26" s="26"/>
      <c r="J26" s="14"/>
    </row>
    <row r="27" spans="2:10" ht="15">
      <c r="B27" s="3" t="s">
        <v>22</v>
      </c>
      <c r="C27" s="21">
        <v>81</v>
      </c>
      <c r="D27" s="21">
        <v>56</v>
      </c>
      <c r="E27" s="21">
        <v>205</v>
      </c>
      <c r="F27" s="21">
        <f t="shared" si="0"/>
        <v>342</v>
      </c>
      <c r="G27" s="21">
        <v>1530</v>
      </c>
      <c r="H27" s="25">
        <v>0</v>
      </c>
      <c r="I27" s="26"/>
      <c r="J27" s="14"/>
    </row>
    <row r="28" spans="2:10" ht="15">
      <c r="B28" s="3" t="s">
        <v>23</v>
      </c>
      <c r="C28" s="21">
        <v>220</v>
      </c>
      <c r="D28" s="21">
        <v>121</v>
      </c>
      <c r="E28" s="21">
        <v>319</v>
      </c>
      <c r="F28" s="21">
        <f t="shared" si="0"/>
        <v>660</v>
      </c>
      <c r="G28" s="21">
        <v>4675</v>
      </c>
      <c r="H28" s="25">
        <v>1</v>
      </c>
      <c r="I28" s="26"/>
      <c r="J28" s="14"/>
    </row>
    <row r="29" spans="2:10" ht="15">
      <c r="B29" s="3" t="s">
        <v>24</v>
      </c>
      <c r="C29" s="21">
        <v>14</v>
      </c>
      <c r="D29" s="21">
        <v>11</v>
      </c>
      <c r="E29" s="21">
        <v>40</v>
      </c>
      <c r="F29" s="21">
        <f t="shared" si="0"/>
        <v>65</v>
      </c>
      <c r="G29" s="21">
        <v>116</v>
      </c>
      <c r="H29" s="25">
        <v>0</v>
      </c>
      <c r="I29" s="26"/>
      <c r="J29" s="14"/>
    </row>
    <row r="30" spans="2:10" ht="15">
      <c r="B30" s="3" t="s">
        <v>25</v>
      </c>
      <c r="C30" s="21">
        <v>8</v>
      </c>
      <c r="D30" s="21">
        <v>16</v>
      </c>
      <c r="E30" s="21">
        <v>13</v>
      </c>
      <c r="F30" s="21">
        <f t="shared" si="0"/>
        <v>37</v>
      </c>
      <c r="G30" s="21">
        <v>185</v>
      </c>
      <c r="H30" s="25">
        <v>0</v>
      </c>
      <c r="I30" s="26"/>
      <c r="J30" s="14"/>
    </row>
    <row r="31" spans="2:10" ht="15">
      <c r="B31" s="3" t="s">
        <v>26</v>
      </c>
      <c r="C31" s="21">
        <v>44</v>
      </c>
      <c r="D31" s="21">
        <v>282</v>
      </c>
      <c r="E31" s="21">
        <v>788</v>
      </c>
      <c r="F31" s="21">
        <f t="shared" si="0"/>
        <v>1114</v>
      </c>
      <c r="G31" s="21">
        <v>7002</v>
      </c>
      <c r="H31" s="25">
        <v>2</v>
      </c>
      <c r="I31" s="26"/>
      <c r="J31" s="14"/>
    </row>
    <row r="32" spans="2:10" ht="15">
      <c r="B32" s="3" t="s">
        <v>27</v>
      </c>
      <c r="C32" s="21">
        <v>149</v>
      </c>
      <c r="D32" s="21">
        <v>125</v>
      </c>
      <c r="E32" s="21">
        <v>370</v>
      </c>
      <c r="F32" s="21">
        <f t="shared" si="0"/>
        <v>644</v>
      </c>
      <c r="G32" s="21">
        <v>2093</v>
      </c>
      <c r="H32" s="25">
        <v>1</v>
      </c>
      <c r="I32" s="26"/>
      <c r="J32" s="14"/>
    </row>
    <row r="33" spans="2:10" ht="15">
      <c r="B33" s="3" t="s">
        <v>28</v>
      </c>
      <c r="C33" s="21">
        <v>102</v>
      </c>
      <c r="D33" s="21">
        <v>130</v>
      </c>
      <c r="E33" s="21">
        <v>279</v>
      </c>
      <c r="F33" s="21">
        <f t="shared" si="0"/>
        <v>511</v>
      </c>
      <c r="G33" s="21">
        <v>1473</v>
      </c>
      <c r="H33" s="25">
        <v>0</v>
      </c>
      <c r="I33" s="26"/>
      <c r="J33" s="14"/>
    </row>
    <row r="34" spans="2:10" ht="15">
      <c r="B34" s="3" t="s">
        <v>29</v>
      </c>
      <c r="C34" s="21">
        <v>3109</v>
      </c>
      <c r="D34" s="21">
        <v>2112</v>
      </c>
      <c r="E34" s="21">
        <v>9730</v>
      </c>
      <c r="F34" s="21">
        <f t="shared" si="0"/>
        <v>14951</v>
      </c>
      <c r="G34" s="21">
        <v>53398</v>
      </c>
      <c r="H34" s="25">
        <v>6</v>
      </c>
      <c r="I34" s="26"/>
      <c r="J34" s="14"/>
    </row>
    <row r="35" spans="2:10" ht="15">
      <c r="B35" s="3" t="s">
        <v>30</v>
      </c>
      <c r="C35" s="21">
        <v>399</v>
      </c>
      <c r="D35" s="21">
        <v>568</v>
      </c>
      <c r="E35" s="21">
        <v>992</v>
      </c>
      <c r="F35" s="21">
        <f t="shared" si="0"/>
        <v>1959</v>
      </c>
      <c r="G35" s="21">
        <v>5610</v>
      </c>
      <c r="H35" s="25">
        <v>2</v>
      </c>
      <c r="I35" s="26"/>
      <c r="J35" s="14"/>
    </row>
    <row r="36" spans="2:10" ht="15">
      <c r="B36" s="3" t="s">
        <v>31</v>
      </c>
      <c r="C36" s="21">
        <v>28</v>
      </c>
      <c r="D36" s="21">
        <v>38</v>
      </c>
      <c r="E36" s="21">
        <v>50</v>
      </c>
      <c r="F36" s="21">
        <f t="shared" si="0"/>
        <v>116</v>
      </c>
      <c r="G36" s="21">
        <v>324</v>
      </c>
      <c r="H36" s="25">
        <v>0</v>
      </c>
      <c r="I36" s="26"/>
      <c r="J36" s="14"/>
    </row>
    <row r="37" spans="2:10" ht="15">
      <c r="B37" s="3" t="s">
        <v>32</v>
      </c>
      <c r="C37" s="21">
        <v>2479</v>
      </c>
      <c r="D37" s="21">
        <v>2088</v>
      </c>
      <c r="E37" s="21">
        <v>5532</v>
      </c>
      <c r="F37" s="21">
        <f t="shared" si="0"/>
        <v>10099</v>
      </c>
      <c r="G37" s="21">
        <v>39167</v>
      </c>
      <c r="H37" s="25">
        <v>69</v>
      </c>
      <c r="I37" s="26"/>
      <c r="J37" s="14"/>
    </row>
    <row r="38" spans="2:10" ht="15">
      <c r="B38" s="3" t="s">
        <v>33</v>
      </c>
      <c r="C38" s="21">
        <v>1545</v>
      </c>
      <c r="D38" s="21">
        <v>1231</v>
      </c>
      <c r="E38" s="21">
        <v>3895</v>
      </c>
      <c r="F38" s="21">
        <f t="shared" si="0"/>
        <v>6671</v>
      </c>
      <c r="G38" s="21">
        <v>26106</v>
      </c>
      <c r="H38" s="25">
        <v>12</v>
      </c>
      <c r="I38" s="26"/>
      <c r="J38" s="14"/>
    </row>
    <row r="39" spans="2:10" ht="15">
      <c r="B39" s="3" t="s">
        <v>34</v>
      </c>
      <c r="C39" s="21">
        <v>31</v>
      </c>
      <c r="D39" s="21">
        <v>58</v>
      </c>
      <c r="E39" s="21">
        <v>103</v>
      </c>
      <c r="F39" s="21">
        <f t="shared" si="0"/>
        <v>192</v>
      </c>
      <c r="G39" s="21">
        <v>971</v>
      </c>
      <c r="H39" s="25">
        <v>0</v>
      </c>
      <c r="I39" s="26"/>
      <c r="J39" s="14"/>
    </row>
    <row r="40" spans="2:10" ht="15">
      <c r="B40" s="3" t="s">
        <v>35</v>
      </c>
      <c r="C40" s="21">
        <v>1985</v>
      </c>
      <c r="D40" s="21">
        <v>1624</v>
      </c>
      <c r="E40" s="21">
        <v>4245</v>
      </c>
      <c r="F40" s="21">
        <f t="shared" si="0"/>
        <v>7854</v>
      </c>
      <c r="G40" s="21">
        <v>37823</v>
      </c>
      <c r="H40" s="25">
        <v>23</v>
      </c>
      <c r="I40" s="26"/>
      <c r="J40" s="14"/>
    </row>
    <row r="41" spans="2:10" ht="15">
      <c r="B41" s="3" t="s">
        <v>36</v>
      </c>
      <c r="C41" s="21">
        <v>4001</v>
      </c>
      <c r="D41" s="21">
        <v>1545</v>
      </c>
      <c r="E41" s="21">
        <v>10270</v>
      </c>
      <c r="F41" s="21">
        <f t="shared" si="0"/>
        <v>15816</v>
      </c>
      <c r="G41" s="21">
        <v>56107</v>
      </c>
      <c r="H41" s="25">
        <v>9</v>
      </c>
      <c r="I41" s="26"/>
      <c r="J41" s="14"/>
    </row>
    <row r="42" spans="2:10" ht="15">
      <c r="B42" s="3" t="s">
        <v>37</v>
      </c>
      <c r="C42" s="21">
        <v>1251</v>
      </c>
      <c r="D42" s="21">
        <v>911</v>
      </c>
      <c r="E42" s="21">
        <v>2070</v>
      </c>
      <c r="F42" s="21">
        <f t="shared" si="0"/>
        <v>4232</v>
      </c>
      <c r="G42" s="21">
        <v>14582</v>
      </c>
      <c r="H42" s="25">
        <v>8</v>
      </c>
      <c r="I42" s="26"/>
      <c r="J42" s="14"/>
    </row>
    <row r="43" spans="2:10" ht="15">
      <c r="B43" s="3" t="s">
        <v>38</v>
      </c>
      <c r="C43" s="21">
        <v>700</v>
      </c>
      <c r="D43" s="21">
        <v>548</v>
      </c>
      <c r="E43" s="21">
        <v>1797</v>
      </c>
      <c r="F43" s="21">
        <f t="shared" si="0"/>
        <v>3045</v>
      </c>
      <c r="G43" s="21">
        <v>1282</v>
      </c>
      <c r="H43" s="25">
        <v>0</v>
      </c>
      <c r="I43" s="26"/>
      <c r="J43" s="14"/>
    </row>
    <row r="44" spans="2:10" ht="15">
      <c r="B44" s="3" t="s">
        <v>39</v>
      </c>
      <c r="C44" s="21">
        <v>360</v>
      </c>
      <c r="D44" s="21">
        <v>327</v>
      </c>
      <c r="E44" s="21">
        <v>956</v>
      </c>
      <c r="F44" s="21">
        <f t="shared" si="0"/>
        <v>1643</v>
      </c>
      <c r="G44" s="21">
        <v>3886</v>
      </c>
      <c r="H44" s="25">
        <v>5</v>
      </c>
      <c r="I44" s="26"/>
      <c r="J44" s="14"/>
    </row>
    <row r="45" spans="2:10" ht="15">
      <c r="B45" s="3" t="s">
        <v>40</v>
      </c>
      <c r="C45" s="21">
        <v>741</v>
      </c>
      <c r="D45" s="21">
        <v>810</v>
      </c>
      <c r="E45" s="21">
        <v>1841</v>
      </c>
      <c r="F45" s="21">
        <f t="shared" si="0"/>
        <v>3392</v>
      </c>
      <c r="G45" s="21">
        <v>12606</v>
      </c>
      <c r="H45" s="25">
        <v>3</v>
      </c>
      <c r="I45" s="26"/>
      <c r="J45" s="14"/>
    </row>
    <row r="46" spans="2:10" ht="15">
      <c r="B46" s="3" t="s">
        <v>41</v>
      </c>
      <c r="C46" s="21">
        <v>580</v>
      </c>
      <c r="D46" s="21">
        <v>276</v>
      </c>
      <c r="E46" s="21">
        <v>1093</v>
      </c>
      <c r="F46" s="21">
        <f t="shared" si="0"/>
        <v>1949</v>
      </c>
      <c r="G46" s="21">
        <v>7329</v>
      </c>
      <c r="H46" s="25">
        <v>2</v>
      </c>
      <c r="I46" s="26"/>
      <c r="J46" s="14"/>
    </row>
    <row r="47" spans="2:10" ht="15">
      <c r="B47" s="3" t="s">
        <v>42</v>
      </c>
      <c r="C47" s="21">
        <v>2120</v>
      </c>
      <c r="D47" s="21">
        <v>1309</v>
      </c>
      <c r="E47" s="21">
        <v>5736</v>
      </c>
      <c r="F47" s="21">
        <f t="shared" si="0"/>
        <v>9165</v>
      </c>
      <c r="G47" s="21">
        <v>37441</v>
      </c>
      <c r="H47" s="25">
        <v>6</v>
      </c>
      <c r="I47" s="26"/>
      <c r="J47" s="14"/>
    </row>
    <row r="48" spans="2:10" ht="15">
      <c r="B48" s="3" t="s">
        <v>43</v>
      </c>
      <c r="C48" s="21">
        <v>237</v>
      </c>
      <c r="D48" s="21">
        <v>234</v>
      </c>
      <c r="E48" s="21">
        <v>520</v>
      </c>
      <c r="F48" s="21">
        <f t="shared" si="0"/>
        <v>991</v>
      </c>
      <c r="G48" s="21">
        <v>4177</v>
      </c>
      <c r="H48" s="25">
        <v>2</v>
      </c>
      <c r="I48" s="26"/>
      <c r="J48" s="14"/>
    </row>
    <row r="49" spans="2:10" ht="15">
      <c r="B49" s="3" t="s">
        <v>44</v>
      </c>
      <c r="C49" s="21">
        <v>117</v>
      </c>
      <c r="D49" s="21">
        <v>158</v>
      </c>
      <c r="E49" s="21">
        <v>443</v>
      </c>
      <c r="F49" s="21">
        <f t="shared" si="0"/>
        <v>718</v>
      </c>
      <c r="G49" s="21">
        <v>3002</v>
      </c>
      <c r="H49" s="25">
        <v>0</v>
      </c>
      <c r="I49" s="26"/>
      <c r="J49" s="14"/>
    </row>
    <row r="50" spans="2:10" ht="15">
      <c r="B50" s="3" t="s">
        <v>45</v>
      </c>
      <c r="C50" s="21">
        <v>2</v>
      </c>
      <c r="D50" s="21">
        <v>3</v>
      </c>
      <c r="E50" s="21">
        <v>3</v>
      </c>
      <c r="F50" s="21">
        <f t="shared" si="0"/>
        <v>8</v>
      </c>
      <c r="G50" s="21">
        <v>37</v>
      </c>
      <c r="H50" s="25">
        <v>0</v>
      </c>
      <c r="I50" s="26"/>
      <c r="J50" s="14"/>
    </row>
    <row r="51" spans="2:10" ht="15">
      <c r="B51" s="3" t="s">
        <v>46</v>
      </c>
      <c r="C51" s="21">
        <v>38</v>
      </c>
      <c r="D51" s="21">
        <v>49</v>
      </c>
      <c r="E51" s="21">
        <v>99</v>
      </c>
      <c r="F51" s="21">
        <f t="shared" si="0"/>
        <v>186</v>
      </c>
      <c r="G51" s="21">
        <v>836</v>
      </c>
      <c r="H51" s="25">
        <v>0</v>
      </c>
      <c r="I51" s="26"/>
      <c r="J51" s="14"/>
    </row>
    <row r="52" spans="2:10" ht="15">
      <c r="B52" s="3" t="s">
        <v>47</v>
      </c>
      <c r="C52" s="21">
        <v>476</v>
      </c>
      <c r="D52" s="21">
        <v>429</v>
      </c>
      <c r="E52" s="21">
        <v>1112</v>
      </c>
      <c r="F52" s="21">
        <f t="shared" si="0"/>
        <v>2017</v>
      </c>
      <c r="G52" s="21">
        <v>7143</v>
      </c>
      <c r="H52" s="25">
        <v>1</v>
      </c>
      <c r="I52" s="26"/>
      <c r="J52" s="14"/>
    </row>
    <row r="53" spans="2:10" ht="15">
      <c r="B53" s="3" t="s">
        <v>48</v>
      </c>
      <c r="C53" s="21">
        <v>523</v>
      </c>
      <c r="D53" s="21">
        <v>355</v>
      </c>
      <c r="E53" s="21">
        <v>1332</v>
      </c>
      <c r="F53" s="21">
        <f t="shared" si="0"/>
        <v>2210</v>
      </c>
      <c r="G53" s="21">
        <v>7539</v>
      </c>
      <c r="H53" s="25">
        <v>0</v>
      </c>
      <c r="I53" s="26"/>
      <c r="J53" s="14"/>
    </row>
    <row r="54" spans="2:10" ht="15">
      <c r="B54" s="3" t="s">
        <v>49</v>
      </c>
      <c r="C54" s="21">
        <v>484</v>
      </c>
      <c r="D54" s="21">
        <v>301</v>
      </c>
      <c r="E54" s="21">
        <v>1116</v>
      </c>
      <c r="F54" s="21">
        <f>SUM(C54:E54)</f>
        <v>1901</v>
      </c>
      <c r="G54" s="21">
        <v>8923</v>
      </c>
      <c r="H54" s="25">
        <v>5</v>
      </c>
      <c r="I54" s="26"/>
      <c r="J54" s="14"/>
    </row>
    <row r="55" spans="2:10" ht="15">
      <c r="B55" s="3" t="s">
        <v>50</v>
      </c>
      <c r="C55" s="21">
        <v>75</v>
      </c>
      <c r="D55" s="21">
        <v>69</v>
      </c>
      <c r="E55" s="21">
        <v>144</v>
      </c>
      <c r="F55" s="21">
        <f t="shared" si="0"/>
        <v>288</v>
      </c>
      <c r="G55" s="21">
        <v>1963</v>
      </c>
      <c r="H55" s="25">
        <v>0</v>
      </c>
      <c r="I55" s="26"/>
      <c r="J55" s="14"/>
    </row>
    <row r="56" spans="2:10" ht="15">
      <c r="B56" s="3" t="s">
        <v>51</v>
      </c>
      <c r="C56" s="21">
        <v>31</v>
      </c>
      <c r="D56" s="21">
        <v>57</v>
      </c>
      <c r="E56" s="21">
        <v>132</v>
      </c>
      <c r="F56" s="21">
        <f t="shared" si="0"/>
        <v>220</v>
      </c>
      <c r="G56" s="21">
        <v>991</v>
      </c>
      <c r="H56" s="25">
        <v>0</v>
      </c>
      <c r="I56" s="26"/>
      <c r="J56" s="14"/>
    </row>
    <row r="57" spans="2:10" ht="15">
      <c r="B57" s="1" t="s">
        <v>52</v>
      </c>
      <c r="C57" s="21">
        <v>15</v>
      </c>
      <c r="D57" s="21">
        <v>9</v>
      </c>
      <c r="E57" s="21">
        <v>33</v>
      </c>
      <c r="F57" s="21">
        <f t="shared" si="0"/>
        <v>57</v>
      </c>
      <c r="G57" s="21">
        <v>186</v>
      </c>
      <c r="H57" s="25">
        <v>0</v>
      </c>
      <c r="I57" s="26"/>
      <c r="J57" s="14"/>
    </row>
    <row r="58" spans="2:10" ht="15">
      <c r="B58" s="3" t="s">
        <v>53</v>
      </c>
      <c r="C58" s="21">
        <v>393</v>
      </c>
      <c r="D58" s="21">
        <v>196</v>
      </c>
      <c r="E58" s="21">
        <v>883</v>
      </c>
      <c r="F58" s="21">
        <f t="shared" si="0"/>
        <v>1472</v>
      </c>
      <c r="G58" s="21">
        <v>7264</v>
      </c>
      <c r="H58" s="25">
        <v>2</v>
      </c>
      <c r="I58" s="26"/>
      <c r="J58" s="14"/>
    </row>
    <row r="59" spans="2:10" ht="15">
      <c r="B59" s="3" t="s">
        <v>54</v>
      </c>
      <c r="C59" s="21">
        <v>54</v>
      </c>
      <c r="D59" s="21">
        <v>65</v>
      </c>
      <c r="E59" s="21">
        <v>132</v>
      </c>
      <c r="F59" s="21">
        <f t="shared" si="0"/>
        <v>251</v>
      </c>
      <c r="G59" s="21">
        <v>751</v>
      </c>
      <c r="H59" s="25">
        <v>0</v>
      </c>
      <c r="I59" s="26"/>
      <c r="J59" s="14"/>
    </row>
    <row r="60" spans="2:10" ht="15">
      <c r="B60" s="3" t="s">
        <v>55</v>
      </c>
      <c r="C60" s="21">
        <v>913</v>
      </c>
      <c r="D60" s="21">
        <v>646</v>
      </c>
      <c r="E60" s="21">
        <v>2356</v>
      </c>
      <c r="F60" s="21">
        <f t="shared" si="0"/>
        <v>3915</v>
      </c>
      <c r="G60" s="21">
        <v>13330</v>
      </c>
      <c r="H60" s="25">
        <v>10</v>
      </c>
      <c r="I60" s="26"/>
      <c r="J60" s="14"/>
    </row>
    <row r="61" spans="2:10" ht="15">
      <c r="B61" s="3" t="s">
        <v>56</v>
      </c>
      <c r="C61" s="21">
        <v>239</v>
      </c>
      <c r="D61" s="21">
        <v>219</v>
      </c>
      <c r="E61" s="21">
        <v>473</v>
      </c>
      <c r="F61" s="21">
        <f t="shared" si="0"/>
        <v>931</v>
      </c>
      <c r="G61" s="21">
        <v>3176</v>
      </c>
      <c r="H61" s="25">
        <v>2</v>
      </c>
      <c r="I61" s="26"/>
      <c r="J61" s="14"/>
    </row>
    <row r="62" spans="2:10" ht="15.75" thickBot="1">
      <c r="B62" s="4" t="s">
        <v>57</v>
      </c>
      <c r="C62" s="22">
        <v>61</v>
      </c>
      <c r="D62" s="22">
        <v>85</v>
      </c>
      <c r="E62" s="22">
        <v>95</v>
      </c>
      <c r="F62" s="21">
        <f t="shared" si="0"/>
        <v>241</v>
      </c>
      <c r="G62" s="23">
        <v>1365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40374</v>
      </c>
      <c r="D63" s="11">
        <f t="shared" si="1"/>
        <v>25608</v>
      </c>
      <c r="E63" s="11">
        <f t="shared" si="1"/>
        <v>100786</v>
      </c>
      <c r="F63" s="12">
        <f t="shared" si="1"/>
        <v>166768</v>
      </c>
      <c r="G63" s="12">
        <f t="shared" si="1"/>
        <v>661089</v>
      </c>
      <c r="H63" s="17">
        <f t="shared" si="1"/>
        <v>257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83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3" t="s">
        <v>60</v>
      </c>
      <c r="E4" s="33" t="s">
        <v>61</v>
      </c>
      <c r="F4" s="57"/>
      <c r="G4" s="57"/>
      <c r="H4" s="52"/>
    </row>
    <row r="5" spans="2:10" ht="15">
      <c r="B5" s="3" t="s">
        <v>0</v>
      </c>
      <c r="C5" s="20">
        <v>2004</v>
      </c>
      <c r="D5" s="21">
        <v>1758</v>
      </c>
      <c r="E5" s="21">
        <v>4522</v>
      </c>
      <c r="F5" s="21">
        <f>SUM(C5:E5)</f>
        <v>8284</v>
      </c>
      <c r="G5" s="21">
        <v>42597</v>
      </c>
      <c r="H5" s="25">
        <v>2</v>
      </c>
      <c r="I5" s="26"/>
      <c r="J5" s="14"/>
    </row>
    <row r="6" spans="2:10" ht="15">
      <c r="B6" s="3" t="s">
        <v>1</v>
      </c>
      <c r="C6" s="21">
        <v>1</v>
      </c>
      <c r="D6" s="21">
        <v>5</v>
      </c>
      <c r="E6" s="21">
        <v>0</v>
      </c>
      <c r="F6" s="21">
        <f aca="true" t="shared" si="0" ref="F6:F62">SUM(C6:E6)</f>
        <v>6</v>
      </c>
      <c r="G6" s="21">
        <v>31</v>
      </c>
      <c r="H6" s="25">
        <v>0</v>
      </c>
      <c r="I6" s="26"/>
      <c r="J6" s="14"/>
    </row>
    <row r="7" spans="2:10" ht="15">
      <c r="B7" s="3" t="s">
        <v>2</v>
      </c>
      <c r="C7" s="21">
        <v>38</v>
      </c>
      <c r="D7" s="21">
        <v>61</v>
      </c>
      <c r="E7" s="21">
        <v>113</v>
      </c>
      <c r="F7" s="21">
        <f t="shared" si="0"/>
        <v>212</v>
      </c>
      <c r="G7" s="21">
        <v>745</v>
      </c>
      <c r="H7" s="25">
        <v>0</v>
      </c>
      <c r="I7" s="26"/>
      <c r="J7" s="14"/>
    </row>
    <row r="8" spans="2:10" ht="15">
      <c r="B8" s="3" t="s">
        <v>3</v>
      </c>
      <c r="C8" s="21">
        <v>252</v>
      </c>
      <c r="D8" s="21">
        <v>342</v>
      </c>
      <c r="E8" s="21">
        <v>598</v>
      </c>
      <c r="F8" s="21">
        <f t="shared" si="0"/>
        <v>1192</v>
      </c>
      <c r="G8" s="21">
        <v>5055</v>
      </c>
      <c r="H8" s="25">
        <v>0</v>
      </c>
      <c r="I8" s="26"/>
      <c r="J8" s="14"/>
    </row>
    <row r="9" spans="2:10" ht="15">
      <c r="B9" s="3" t="s">
        <v>4</v>
      </c>
      <c r="C9" s="21">
        <v>51</v>
      </c>
      <c r="D9" s="21">
        <v>83</v>
      </c>
      <c r="E9" s="21">
        <v>125</v>
      </c>
      <c r="F9" s="21">
        <f t="shared" si="0"/>
        <v>259</v>
      </c>
      <c r="G9" s="21">
        <v>951</v>
      </c>
      <c r="H9" s="25">
        <v>1</v>
      </c>
      <c r="I9" s="26"/>
      <c r="J9" s="14"/>
    </row>
    <row r="10" spans="2:10" ht="15">
      <c r="B10" s="3" t="s">
        <v>5</v>
      </c>
      <c r="C10" s="21">
        <v>10</v>
      </c>
      <c r="D10" s="21">
        <v>8</v>
      </c>
      <c r="E10" s="21">
        <v>31</v>
      </c>
      <c r="F10" s="21">
        <f t="shared" si="0"/>
        <v>49</v>
      </c>
      <c r="G10" s="21">
        <v>540</v>
      </c>
      <c r="H10" s="25">
        <v>0</v>
      </c>
      <c r="I10" s="26"/>
      <c r="J10" s="14"/>
    </row>
    <row r="11" spans="2:10" ht="15">
      <c r="B11" s="3" t="s">
        <v>6</v>
      </c>
      <c r="C11" s="21">
        <v>1560</v>
      </c>
      <c r="D11" s="21">
        <v>1240</v>
      </c>
      <c r="E11" s="21">
        <v>3072</v>
      </c>
      <c r="F11" s="21">
        <f t="shared" si="0"/>
        <v>5872</v>
      </c>
      <c r="G11" s="21">
        <v>24075</v>
      </c>
      <c r="H11" s="25">
        <v>1</v>
      </c>
      <c r="I11" s="26"/>
      <c r="J11" s="14"/>
    </row>
    <row r="12" spans="2:10" ht="15">
      <c r="B12" s="3" t="s">
        <v>7</v>
      </c>
      <c r="C12" s="21">
        <v>13</v>
      </c>
      <c r="D12" s="21">
        <v>12</v>
      </c>
      <c r="E12" s="21">
        <v>55</v>
      </c>
      <c r="F12" s="21">
        <f t="shared" si="0"/>
        <v>80</v>
      </c>
      <c r="G12" s="21">
        <v>582</v>
      </c>
      <c r="H12" s="25">
        <v>0</v>
      </c>
      <c r="I12" s="26"/>
      <c r="J12" s="14"/>
    </row>
    <row r="13" spans="2:10" ht="15">
      <c r="B13" s="3" t="s">
        <v>8</v>
      </c>
      <c r="C13" s="21">
        <v>227</v>
      </c>
      <c r="D13" s="21">
        <v>312</v>
      </c>
      <c r="E13" s="21">
        <v>602</v>
      </c>
      <c r="F13" s="21">
        <f t="shared" si="0"/>
        <v>1141</v>
      </c>
      <c r="G13" s="21">
        <v>3392</v>
      </c>
      <c r="H13" s="25">
        <v>0</v>
      </c>
      <c r="I13" s="26"/>
      <c r="J13" s="14"/>
    </row>
    <row r="14" spans="2:10" ht="15">
      <c r="B14" s="3" t="s">
        <v>9</v>
      </c>
      <c r="C14" s="21">
        <v>1001</v>
      </c>
      <c r="D14" s="21">
        <v>437</v>
      </c>
      <c r="E14" s="21">
        <v>2158</v>
      </c>
      <c r="F14" s="21">
        <f t="shared" si="0"/>
        <v>3596</v>
      </c>
      <c r="G14" s="21">
        <v>23126</v>
      </c>
      <c r="H14" s="25">
        <v>0</v>
      </c>
      <c r="I14" s="26"/>
      <c r="J14" s="14"/>
    </row>
    <row r="15" spans="2:10" ht="15">
      <c r="B15" s="3" t="s">
        <v>10</v>
      </c>
      <c r="C15" s="21">
        <v>17</v>
      </c>
      <c r="D15" s="21">
        <v>16</v>
      </c>
      <c r="E15" s="21">
        <v>33</v>
      </c>
      <c r="F15" s="21">
        <f t="shared" si="0"/>
        <v>66</v>
      </c>
      <c r="G15" s="21">
        <v>651</v>
      </c>
      <c r="H15" s="25">
        <v>0</v>
      </c>
      <c r="I15" s="26"/>
      <c r="J15" s="14"/>
    </row>
    <row r="16" spans="2:10" ht="15">
      <c r="B16" s="3" t="s">
        <v>11</v>
      </c>
      <c r="C16" s="21">
        <v>210</v>
      </c>
      <c r="D16" s="21">
        <v>151</v>
      </c>
      <c r="E16" s="21">
        <v>373</v>
      </c>
      <c r="F16" s="21">
        <f t="shared" si="0"/>
        <v>734</v>
      </c>
      <c r="G16" s="21">
        <v>2872</v>
      </c>
      <c r="H16" s="25">
        <v>0</v>
      </c>
      <c r="I16" s="26"/>
      <c r="J16" s="14"/>
    </row>
    <row r="17" spans="2:10" ht="15">
      <c r="B17" s="3" t="s">
        <v>12</v>
      </c>
      <c r="C17" s="21">
        <v>305</v>
      </c>
      <c r="D17" s="21">
        <v>111</v>
      </c>
      <c r="E17" s="21">
        <v>480</v>
      </c>
      <c r="F17" s="21">
        <f t="shared" si="0"/>
        <v>896</v>
      </c>
      <c r="G17" s="21">
        <v>4897</v>
      </c>
      <c r="H17" s="25">
        <v>0</v>
      </c>
      <c r="I17" s="26"/>
      <c r="J17" s="14"/>
    </row>
    <row r="18" spans="2:10" ht="15">
      <c r="B18" s="3" t="s">
        <v>13</v>
      </c>
      <c r="C18" s="21">
        <v>19</v>
      </c>
      <c r="D18" s="21">
        <v>11</v>
      </c>
      <c r="E18" s="21">
        <v>32</v>
      </c>
      <c r="F18" s="21">
        <f>SUM(C18:E18)</f>
        <v>62</v>
      </c>
      <c r="G18" s="21">
        <v>381</v>
      </c>
      <c r="H18" s="25">
        <v>0</v>
      </c>
      <c r="I18" s="26"/>
      <c r="J18" s="14"/>
    </row>
    <row r="19" spans="2:10" ht="15">
      <c r="B19" s="3" t="s">
        <v>14</v>
      </c>
      <c r="C19" s="21">
        <v>1043</v>
      </c>
      <c r="D19" s="21">
        <v>376</v>
      </c>
      <c r="E19" s="21">
        <v>1813</v>
      </c>
      <c r="F19" s="21">
        <f t="shared" si="0"/>
        <v>3232</v>
      </c>
      <c r="G19" s="21">
        <v>20537</v>
      </c>
      <c r="H19" s="25">
        <v>1</v>
      </c>
      <c r="I19" s="26"/>
      <c r="J19" s="14"/>
    </row>
    <row r="20" spans="2:10" ht="15">
      <c r="B20" s="3" t="s">
        <v>15</v>
      </c>
      <c r="C20" s="21">
        <v>126</v>
      </c>
      <c r="D20" s="21">
        <v>79</v>
      </c>
      <c r="E20" s="21">
        <v>221</v>
      </c>
      <c r="F20" s="21">
        <f>SUM(C20:E20)</f>
        <v>426</v>
      </c>
      <c r="G20" s="21">
        <v>2899</v>
      </c>
      <c r="H20" s="25">
        <v>0</v>
      </c>
      <c r="I20" s="26"/>
      <c r="J20" s="14"/>
    </row>
    <row r="21" spans="2:10" ht="15">
      <c r="B21" s="3" t="s">
        <v>16</v>
      </c>
      <c r="C21" s="21">
        <v>57</v>
      </c>
      <c r="D21" s="21">
        <v>83</v>
      </c>
      <c r="E21" s="21">
        <v>123</v>
      </c>
      <c r="F21" s="21">
        <f t="shared" si="0"/>
        <v>263</v>
      </c>
      <c r="G21" s="21">
        <v>1550</v>
      </c>
      <c r="H21" s="25">
        <v>0</v>
      </c>
      <c r="I21" s="26"/>
      <c r="J21" s="14"/>
    </row>
    <row r="22" spans="2:10" ht="15">
      <c r="B22" s="3" t="s">
        <v>17</v>
      </c>
      <c r="C22" s="21">
        <v>21</v>
      </c>
      <c r="D22" s="21">
        <v>41</v>
      </c>
      <c r="E22" s="21">
        <v>27</v>
      </c>
      <c r="F22" s="21">
        <f t="shared" si="0"/>
        <v>89</v>
      </c>
      <c r="G22" s="21">
        <v>593</v>
      </c>
      <c r="H22" s="25">
        <v>0</v>
      </c>
      <c r="I22" s="26"/>
      <c r="J22" s="14"/>
    </row>
    <row r="23" spans="2:10" ht="15">
      <c r="B23" s="3" t="s">
        <v>18</v>
      </c>
      <c r="C23" s="21">
        <v>12688</v>
      </c>
      <c r="D23" s="21">
        <v>3680</v>
      </c>
      <c r="E23" s="21">
        <v>29882</v>
      </c>
      <c r="F23" s="21">
        <f t="shared" si="0"/>
        <v>46250</v>
      </c>
      <c r="G23" s="21">
        <v>248112</v>
      </c>
      <c r="H23" s="25">
        <v>17</v>
      </c>
      <c r="I23" s="26"/>
      <c r="J23" s="14"/>
    </row>
    <row r="24" spans="2:10" ht="15">
      <c r="B24" s="3" t="s">
        <v>19</v>
      </c>
      <c r="C24" s="21">
        <v>135</v>
      </c>
      <c r="D24" s="21">
        <v>108</v>
      </c>
      <c r="E24" s="21">
        <v>202</v>
      </c>
      <c r="F24" s="21">
        <f t="shared" si="0"/>
        <v>445</v>
      </c>
      <c r="G24" s="21">
        <v>3002</v>
      </c>
      <c r="H24" s="25">
        <v>1</v>
      </c>
      <c r="I24" s="26"/>
      <c r="J24" s="14"/>
    </row>
    <row r="25" spans="2:10" ht="15">
      <c r="B25" s="3" t="s">
        <v>20</v>
      </c>
      <c r="C25" s="21">
        <v>340</v>
      </c>
      <c r="D25" s="21">
        <v>261</v>
      </c>
      <c r="E25" s="21">
        <v>684</v>
      </c>
      <c r="F25" s="21">
        <f t="shared" si="0"/>
        <v>1285</v>
      </c>
      <c r="G25" s="21">
        <v>4960</v>
      </c>
      <c r="H25" s="25">
        <v>0</v>
      </c>
      <c r="I25" s="26"/>
      <c r="J25" s="14"/>
    </row>
    <row r="26" spans="2:10" ht="15">
      <c r="B26" s="3" t="s">
        <v>21</v>
      </c>
      <c r="C26" s="21">
        <v>17</v>
      </c>
      <c r="D26" s="21">
        <v>30</v>
      </c>
      <c r="E26" s="21">
        <v>34</v>
      </c>
      <c r="F26" s="21">
        <f t="shared" si="0"/>
        <v>81</v>
      </c>
      <c r="G26" s="21">
        <v>344</v>
      </c>
      <c r="H26" s="25">
        <v>0</v>
      </c>
      <c r="I26" s="26"/>
      <c r="J26" s="14"/>
    </row>
    <row r="27" spans="2:10" ht="15">
      <c r="B27" s="3" t="s">
        <v>22</v>
      </c>
      <c r="C27" s="21">
        <v>132</v>
      </c>
      <c r="D27" s="21">
        <v>74</v>
      </c>
      <c r="E27" s="21">
        <v>168</v>
      </c>
      <c r="F27" s="21">
        <f t="shared" si="0"/>
        <v>374</v>
      </c>
      <c r="G27" s="21">
        <v>1989</v>
      </c>
      <c r="H27" s="25">
        <v>0</v>
      </c>
      <c r="I27" s="26"/>
      <c r="J27" s="14"/>
    </row>
    <row r="28" spans="2:10" ht="15">
      <c r="B28" s="3" t="s">
        <v>23</v>
      </c>
      <c r="C28" s="21">
        <v>285</v>
      </c>
      <c r="D28" s="21">
        <v>132</v>
      </c>
      <c r="E28" s="21">
        <v>354</v>
      </c>
      <c r="F28" s="21">
        <f t="shared" si="0"/>
        <v>771</v>
      </c>
      <c r="G28" s="21">
        <v>6397</v>
      </c>
      <c r="H28" s="25">
        <v>1</v>
      </c>
      <c r="I28" s="26"/>
      <c r="J28" s="14"/>
    </row>
    <row r="29" spans="2:10" ht="15">
      <c r="B29" s="3" t="s">
        <v>24</v>
      </c>
      <c r="C29" s="21">
        <v>14</v>
      </c>
      <c r="D29" s="21">
        <v>13</v>
      </c>
      <c r="E29" s="21">
        <v>16</v>
      </c>
      <c r="F29" s="21">
        <f t="shared" si="0"/>
        <v>43</v>
      </c>
      <c r="G29" s="21">
        <v>166</v>
      </c>
      <c r="H29" s="25">
        <v>0</v>
      </c>
      <c r="I29" s="26"/>
      <c r="J29" s="14"/>
    </row>
    <row r="30" spans="2:10" ht="15">
      <c r="B30" s="3" t="s">
        <v>25</v>
      </c>
      <c r="C30" s="21">
        <v>14</v>
      </c>
      <c r="D30" s="21">
        <v>20</v>
      </c>
      <c r="E30" s="21">
        <v>18</v>
      </c>
      <c r="F30" s="21">
        <f t="shared" si="0"/>
        <v>52</v>
      </c>
      <c r="G30" s="21">
        <v>208</v>
      </c>
      <c r="H30" s="25">
        <v>0</v>
      </c>
      <c r="I30" s="26"/>
      <c r="J30" s="14"/>
    </row>
    <row r="31" spans="2:10" ht="15">
      <c r="B31" s="3" t="s">
        <v>26</v>
      </c>
      <c r="C31" s="21">
        <v>491</v>
      </c>
      <c r="D31" s="21">
        <v>231</v>
      </c>
      <c r="E31" s="21">
        <v>807</v>
      </c>
      <c r="F31" s="21">
        <f t="shared" si="0"/>
        <v>1529</v>
      </c>
      <c r="G31" s="21">
        <v>8865</v>
      </c>
      <c r="H31" s="25">
        <v>0</v>
      </c>
      <c r="I31" s="26"/>
      <c r="J31" s="14"/>
    </row>
    <row r="32" spans="2:10" ht="15">
      <c r="B32" s="3" t="s">
        <v>27</v>
      </c>
      <c r="C32" s="21">
        <v>185</v>
      </c>
      <c r="D32" s="21">
        <v>183</v>
      </c>
      <c r="E32" s="21">
        <v>436</v>
      </c>
      <c r="F32" s="21">
        <f t="shared" si="0"/>
        <v>804</v>
      </c>
      <c r="G32" s="21">
        <v>2426</v>
      </c>
      <c r="H32" s="25">
        <v>0</v>
      </c>
      <c r="I32" s="26"/>
      <c r="J32" s="14"/>
    </row>
    <row r="33" spans="2:10" ht="15">
      <c r="B33" s="3" t="s">
        <v>28</v>
      </c>
      <c r="C33" s="21">
        <v>141</v>
      </c>
      <c r="D33" s="21">
        <v>194</v>
      </c>
      <c r="E33" s="21">
        <v>297</v>
      </c>
      <c r="F33" s="21">
        <f t="shared" si="0"/>
        <v>632</v>
      </c>
      <c r="G33" s="21">
        <v>1934</v>
      </c>
      <c r="H33" s="25">
        <v>0</v>
      </c>
      <c r="I33" s="26"/>
      <c r="J33" s="14"/>
    </row>
    <row r="34" spans="2:10" ht="15">
      <c r="B34" s="3" t="s">
        <v>29</v>
      </c>
      <c r="C34" s="21">
        <v>3623</v>
      </c>
      <c r="D34" s="21">
        <v>2359</v>
      </c>
      <c r="E34" s="21">
        <v>10309</v>
      </c>
      <c r="F34" s="21">
        <f t="shared" si="0"/>
        <v>16291</v>
      </c>
      <c r="G34" s="21">
        <v>71407</v>
      </c>
      <c r="H34" s="25">
        <v>8</v>
      </c>
      <c r="I34" s="26"/>
      <c r="J34" s="14"/>
    </row>
    <row r="35" spans="2:10" ht="15">
      <c r="B35" s="3" t="s">
        <v>30</v>
      </c>
      <c r="C35" s="21">
        <v>541</v>
      </c>
      <c r="D35" s="21">
        <v>565</v>
      </c>
      <c r="E35" s="21">
        <v>1057</v>
      </c>
      <c r="F35" s="21">
        <f t="shared" si="0"/>
        <v>2163</v>
      </c>
      <c r="G35" s="21">
        <v>7367</v>
      </c>
      <c r="H35" s="25">
        <v>1</v>
      </c>
      <c r="I35" s="26"/>
      <c r="J35" s="14"/>
    </row>
    <row r="36" spans="2:10" ht="15">
      <c r="B36" s="3" t="s">
        <v>31</v>
      </c>
      <c r="C36" s="21">
        <v>28</v>
      </c>
      <c r="D36" s="21">
        <v>31</v>
      </c>
      <c r="E36" s="21">
        <v>40</v>
      </c>
      <c r="F36" s="21">
        <f t="shared" si="0"/>
        <v>99</v>
      </c>
      <c r="G36" s="21">
        <v>389</v>
      </c>
      <c r="H36" s="25">
        <v>0</v>
      </c>
      <c r="I36" s="26"/>
      <c r="J36" s="14"/>
    </row>
    <row r="37" spans="2:10" ht="15">
      <c r="B37" s="3" t="s">
        <v>32</v>
      </c>
      <c r="C37" s="21">
        <v>3003</v>
      </c>
      <c r="D37" s="21">
        <v>2150</v>
      </c>
      <c r="E37" s="21">
        <v>5735</v>
      </c>
      <c r="F37" s="21">
        <f t="shared" si="0"/>
        <v>10888</v>
      </c>
      <c r="G37" s="21">
        <v>52113</v>
      </c>
      <c r="H37" s="25">
        <v>66</v>
      </c>
      <c r="I37" s="26"/>
      <c r="J37" s="14"/>
    </row>
    <row r="38" spans="2:10" ht="15">
      <c r="B38" s="3" t="s">
        <v>33</v>
      </c>
      <c r="C38" s="21">
        <v>1844</v>
      </c>
      <c r="D38" s="21">
        <v>1317</v>
      </c>
      <c r="E38" s="21">
        <v>4209</v>
      </c>
      <c r="F38" s="21">
        <f t="shared" si="0"/>
        <v>7370</v>
      </c>
      <c r="G38" s="21">
        <v>35926</v>
      </c>
      <c r="H38" s="25">
        <v>3</v>
      </c>
      <c r="I38" s="26"/>
      <c r="J38" s="14"/>
    </row>
    <row r="39" spans="2:10" ht="15">
      <c r="B39" s="3" t="s">
        <v>34</v>
      </c>
      <c r="C39" s="21">
        <v>38</v>
      </c>
      <c r="D39" s="21">
        <v>64</v>
      </c>
      <c r="E39" s="21">
        <v>105</v>
      </c>
      <c r="F39" s="21">
        <f t="shared" si="0"/>
        <v>207</v>
      </c>
      <c r="G39" s="21">
        <v>1334</v>
      </c>
      <c r="H39" s="25">
        <v>0</v>
      </c>
      <c r="I39" s="26"/>
      <c r="J39" s="14"/>
    </row>
    <row r="40" spans="2:10" ht="15">
      <c r="B40" s="3" t="s">
        <v>35</v>
      </c>
      <c r="C40" s="21">
        <v>2473</v>
      </c>
      <c r="D40" s="21">
        <v>1704</v>
      </c>
      <c r="E40" s="21">
        <v>4665</v>
      </c>
      <c r="F40" s="21">
        <f t="shared" si="0"/>
        <v>8842</v>
      </c>
      <c r="G40" s="21">
        <v>50784</v>
      </c>
      <c r="H40" s="25">
        <v>4</v>
      </c>
      <c r="I40" s="26"/>
      <c r="J40" s="14"/>
    </row>
    <row r="41" spans="2:10" ht="15">
      <c r="B41" s="3" t="s">
        <v>36</v>
      </c>
      <c r="C41" s="21">
        <v>4827</v>
      </c>
      <c r="D41" s="21">
        <v>1622</v>
      </c>
      <c r="E41" s="21">
        <v>11005</v>
      </c>
      <c r="F41" s="21">
        <f t="shared" si="0"/>
        <v>17454</v>
      </c>
      <c r="G41" s="21">
        <v>74461</v>
      </c>
      <c r="H41" s="25">
        <v>9</v>
      </c>
      <c r="I41" s="26"/>
      <c r="J41" s="14"/>
    </row>
    <row r="42" spans="2:10" ht="15">
      <c r="B42" s="3" t="s">
        <v>37</v>
      </c>
      <c r="C42" s="21">
        <v>1578</v>
      </c>
      <c r="D42" s="21">
        <v>1045</v>
      </c>
      <c r="E42" s="21">
        <v>2328</v>
      </c>
      <c r="F42" s="21">
        <f t="shared" si="0"/>
        <v>4951</v>
      </c>
      <c r="G42" s="21">
        <v>19070</v>
      </c>
      <c r="H42" s="25">
        <v>0</v>
      </c>
      <c r="I42" s="26"/>
      <c r="J42" s="14"/>
    </row>
    <row r="43" spans="2:10" ht="15">
      <c r="B43" s="3" t="s">
        <v>38</v>
      </c>
      <c r="C43" s="21">
        <v>959</v>
      </c>
      <c r="D43" s="21">
        <v>596</v>
      </c>
      <c r="E43" s="21">
        <v>1861</v>
      </c>
      <c r="F43" s="21">
        <f t="shared" si="0"/>
        <v>3416</v>
      </c>
      <c r="G43" s="21">
        <v>17461</v>
      </c>
      <c r="H43" s="25">
        <v>2</v>
      </c>
      <c r="I43" s="26"/>
      <c r="J43" s="14"/>
    </row>
    <row r="44" spans="2:10" ht="15">
      <c r="B44" s="3" t="s">
        <v>39</v>
      </c>
      <c r="C44" s="21">
        <v>456</v>
      </c>
      <c r="D44" s="21">
        <v>361</v>
      </c>
      <c r="E44" s="21">
        <v>929</v>
      </c>
      <c r="F44" s="21">
        <f t="shared" si="0"/>
        <v>1746</v>
      </c>
      <c r="G44" s="21">
        <v>4911</v>
      </c>
      <c r="H44" s="25">
        <v>0</v>
      </c>
      <c r="I44" s="26"/>
      <c r="J44" s="14"/>
    </row>
    <row r="45" spans="2:10" ht="15">
      <c r="B45" s="3" t="s">
        <v>40</v>
      </c>
      <c r="C45" s="21">
        <v>921</v>
      </c>
      <c r="D45" s="21">
        <v>891</v>
      </c>
      <c r="E45" s="21">
        <v>1877</v>
      </c>
      <c r="F45" s="21">
        <f t="shared" si="0"/>
        <v>3689</v>
      </c>
      <c r="G45" s="21">
        <v>16731</v>
      </c>
      <c r="H45" s="25">
        <v>2</v>
      </c>
      <c r="I45" s="26"/>
      <c r="J45" s="14"/>
    </row>
    <row r="46" spans="2:10" ht="15">
      <c r="B46" s="3" t="s">
        <v>41</v>
      </c>
      <c r="C46" s="21">
        <v>695</v>
      </c>
      <c r="D46" s="21">
        <v>273</v>
      </c>
      <c r="E46" s="21">
        <v>1115</v>
      </c>
      <c r="F46" s="21">
        <f t="shared" si="0"/>
        <v>2083</v>
      </c>
      <c r="G46" s="21">
        <v>9789</v>
      </c>
      <c r="H46" s="25">
        <v>0</v>
      </c>
      <c r="I46" s="26"/>
      <c r="J46" s="14"/>
    </row>
    <row r="47" spans="2:10" ht="15">
      <c r="B47" s="3" t="s">
        <v>42</v>
      </c>
      <c r="C47" s="21">
        <v>2609</v>
      </c>
      <c r="D47" s="21">
        <v>1416</v>
      </c>
      <c r="E47" s="21">
        <v>6145</v>
      </c>
      <c r="F47" s="21">
        <f t="shared" si="0"/>
        <v>10170</v>
      </c>
      <c r="G47" s="21">
        <v>51719</v>
      </c>
      <c r="H47" s="25">
        <v>2</v>
      </c>
      <c r="I47" s="26"/>
      <c r="J47" s="14"/>
    </row>
    <row r="48" spans="2:10" ht="15">
      <c r="B48" s="3" t="s">
        <v>43</v>
      </c>
      <c r="C48" s="21">
        <v>361</v>
      </c>
      <c r="D48" s="21">
        <v>280</v>
      </c>
      <c r="E48" s="21">
        <v>545</v>
      </c>
      <c r="F48" s="21">
        <f t="shared" si="0"/>
        <v>1186</v>
      </c>
      <c r="G48" s="21">
        <v>5367</v>
      </c>
      <c r="H48" s="25">
        <v>0</v>
      </c>
      <c r="I48" s="26"/>
      <c r="J48" s="14"/>
    </row>
    <row r="49" spans="2:10" ht="15">
      <c r="B49" s="3" t="s">
        <v>44</v>
      </c>
      <c r="C49" s="21">
        <v>199</v>
      </c>
      <c r="D49" s="21">
        <v>134</v>
      </c>
      <c r="E49" s="21">
        <v>512</v>
      </c>
      <c r="F49" s="21">
        <f t="shared" si="0"/>
        <v>845</v>
      </c>
      <c r="G49" s="21">
        <v>3958</v>
      </c>
      <c r="H49" s="25">
        <v>1</v>
      </c>
      <c r="I49" s="26"/>
      <c r="J49" s="14"/>
    </row>
    <row r="50" spans="2:10" ht="15">
      <c r="B50" s="3" t="s">
        <v>45</v>
      </c>
      <c r="C50" s="21">
        <v>2</v>
      </c>
      <c r="D50" s="21">
        <v>1</v>
      </c>
      <c r="E50" s="21">
        <v>1</v>
      </c>
      <c r="F50" s="21">
        <f t="shared" si="0"/>
        <v>4</v>
      </c>
      <c r="G50" s="21">
        <v>50</v>
      </c>
      <c r="H50" s="25">
        <v>0</v>
      </c>
      <c r="I50" s="26"/>
      <c r="J50" s="14"/>
    </row>
    <row r="51" spans="2:10" ht="15">
      <c r="B51" s="3" t="s">
        <v>46</v>
      </c>
      <c r="C51" s="21">
        <v>63</v>
      </c>
      <c r="D51" s="21">
        <v>54</v>
      </c>
      <c r="E51" s="21">
        <v>128</v>
      </c>
      <c r="F51" s="21">
        <f t="shared" si="0"/>
        <v>245</v>
      </c>
      <c r="G51" s="21">
        <v>1018</v>
      </c>
      <c r="H51" s="25">
        <v>0</v>
      </c>
      <c r="I51" s="26"/>
      <c r="J51" s="14"/>
    </row>
    <row r="52" spans="2:10" ht="15">
      <c r="B52" s="3" t="s">
        <v>47</v>
      </c>
      <c r="C52" s="21">
        <v>564</v>
      </c>
      <c r="D52" s="21">
        <v>500</v>
      </c>
      <c r="E52" s="21">
        <v>1249</v>
      </c>
      <c r="F52" s="21">
        <f t="shared" si="0"/>
        <v>2313</v>
      </c>
      <c r="G52" s="21">
        <v>8810</v>
      </c>
      <c r="H52" s="25">
        <v>1</v>
      </c>
      <c r="I52" s="26"/>
      <c r="J52" s="14"/>
    </row>
    <row r="53" spans="2:10" ht="15">
      <c r="B53" s="3" t="s">
        <v>48</v>
      </c>
      <c r="C53" s="21">
        <v>719</v>
      </c>
      <c r="D53" s="21">
        <v>419</v>
      </c>
      <c r="E53" s="21">
        <v>1479</v>
      </c>
      <c r="F53" s="21">
        <f t="shared" si="0"/>
        <v>2617</v>
      </c>
      <c r="G53" s="21">
        <v>9190</v>
      </c>
      <c r="H53" s="25">
        <v>0</v>
      </c>
      <c r="I53" s="26"/>
      <c r="J53" s="14"/>
    </row>
    <row r="54" spans="2:10" ht="15">
      <c r="B54" s="3" t="s">
        <v>49</v>
      </c>
      <c r="C54" s="21">
        <v>573</v>
      </c>
      <c r="D54" s="21">
        <v>311</v>
      </c>
      <c r="E54" s="21">
        <v>1229</v>
      </c>
      <c r="F54" s="21">
        <f>SUM(C54:E54)</f>
        <v>2113</v>
      </c>
      <c r="G54" s="21">
        <v>12282</v>
      </c>
      <c r="H54" s="25">
        <v>2</v>
      </c>
      <c r="I54" s="26"/>
      <c r="J54" s="14"/>
    </row>
    <row r="55" spans="2:10" ht="15">
      <c r="B55" s="3" t="s">
        <v>50</v>
      </c>
      <c r="C55" s="21">
        <v>128</v>
      </c>
      <c r="D55" s="21">
        <v>55</v>
      </c>
      <c r="E55" s="21">
        <v>134</v>
      </c>
      <c r="F55" s="21">
        <f t="shared" si="0"/>
        <v>317</v>
      </c>
      <c r="G55" s="21">
        <v>2524</v>
      </c>
      <c r="H55" s="25">
        <v>1</v>
      </c>
      <c r="I55" s="26"/>
      <c r="J55" s="14"/>
    </row>
    <row r="56" spans="2:10" ht="15">
      <c r="B56" s="3" t="s">
        <v>51</v>
      </c>
      <c r="C56" s="21">
        <v>73</v>
      </c>
      <c r="D56" s="21">
        <v>56</v>
      </c>
      <c r="E56" s="21">
        <v>165</v>
      </c>
      <c r="F56" s="21">
        <f t="shared" si="0"/>
        <v>294</v>
      </c>
      <c r="G56" s="21">
        <v>1316</v>
      </c>
      <c r="H56" s="25">
        <v>0</v>
      </c>
      <c r="I56" s="26"/>
      <c r="J56" s="14"/>
    </row>
    <row r="57" spans="2:10" ht="15">
      <c r="B57" s="1" t="s">
        <v>52</v>
      </c>
      <c r="C57" s="21">
        <v>19</v>
      </c>
      <c r="D57" s="21">
        <v>14</v>
      </c>
      <c r="E57" s="21">
        <v>33</v>
      </c>
      <c r="F57" s="21">
        <f t="shared" si="0"/>
        <v>66</v>
      </c>
      <c r="G57" s="21">
        <v>240</v>
      </c>
      <c r="H57" s="25">
        <v>0</v>
      </c>
      <c r="I57" s="26"/>
      <c r="J57" s="14"/>
    </row>
    <row r="58" spans="2:10" ht="15">
      <c r="B58" s="3" t="s">
        <v>53</v>
      </c>
      <c r="C58" s="21">
        <v>467</v>
      </c>
      <c r="D58" s="21">
        <v>170</v>
      </c>
      <c r="E58" s="21">
        <v>784</v>
      </c>
      <c r="F58" s="21">
        <f t="shared" si="0"/>
        <v>1421</v>
      </c>
      <c r="G58" s="21">
        <v>9607</v>
      </c>
      <c r="H58" s="25">
        <v>0</v>
      </c>
      <c r="I58" s="26"/>
      <c r="J58" s="14"/>
    </row>
    <row r="59" spans="2:10" ht="15">
      <c r="B59" s="3" t="s">
        <v>54</v>
      </c>
      <c r="C59" s="21">
        <v>71</v>
      </c>
      <c r="D59" s="21">
        <v>84</v>
      </c>
      <c r="E59" s="21">
        <v>158</v>
      </c>
      <c r="F59" s="21">
        <f t="shared" si="0"/>
        <v>313</v>
      </c>
      <c r="G59" s="21">
        <v>947</v>
      </c>
      <c r="H59" s="25">
        <v>0</v>
      </c>
      <c r="I59" s="26"/>
      <c r="J59" s="14"/>
    </row>
    <row r="60" spans="2:10" ht="15">
      <c r="B60" s="3" t="s">
        <v>55</v>
      </c>
      <c r="C60" s="21">
        <v>1094</v>
      </c>
      <c r="D60" s="21">
        <v>633</v>
      </c>
      <c r="E60" s="21">
        <v>2450</v>
      </c>
      <c r="F60" s="21">
        <f t="shared" si="0"/>
        <v>4177</v>
      </c>
      <c r="G60" s="21">
        <v>17721</v>
      </c>
      <c r="H60" s="25">
        <v>1</v>
      </c>
      <c r="I60" s="26"/>
      <c r="J60" s="14"/>
    </row>
    <row r="61" spans="2:10" ht="15">
      <c r="B61" s="3" t="s">
        <v>56</v>
      </c>
      <c r="C61" s="21">
        <v>315</v>
      </c>
      <c r="D61" s="21">
        <v>262</v>
      </c>
      <c r="E61" s="21">
        <v>528</v>
      </c>
      <c r="F61" s="21">
        <f t="shared" si="0"/>
        <v>1105</v>
      </c>
      <c r="G61" s="21">
        <v>4490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115</v>
      </c>
      <c r="D62" s="22">
        <v>65</v>
      </c>
      <c r="E62" s="22">
        <v>84</v>
      </c>
      <c r="F62" s="21">
        <f t="shared" si="0"/>
        <v>264</v>
      </c>
      <c r="G62" s="23">
        <v>1584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49755</v>
      </c>
      <c r="D63" s="11">
        <f t="shared" si="1"/>
        <v>27484</v>
      </c>
      <c r="E63" s="11">
        <f t="shared" si="1"/>
        <v>108135</v>
      </c>
      <c r="F63" s="12">
        <f t="shared" si="1"/>
        <v>185374</v>
      </c>
      <c r="G63" s="12">
        <f t="shared" si="1"/>
        <v>906443</v>
      </c>
      <c r="H63" s="17">
        <f t="shared" si="1"/>
        <v>129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84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4" t="s">
        <v>60</v>
      </c>
      <c r="E4" s="34" t="s">
        <v>61</v>
      </c>
      <c r="F4" s="57"/>
      <c r="G4" s="57"/>
      <c r="H4" s="52"/>
    </row>
    <row r="5" spans="2:10" ht="15">
      <c r="B5" s="3" t="s">
        <v>0</v>
      </c>
      <c r="C5" s="20">
        <v>1686</v>
      </c>
      <c r="D5" s="21">
        <v>1482</v>
      </c>
      <c r="E5" s="21">
        <v>4036</v>
      </c>
      <c r="F5" s="21">
        <f>SUM(C5:E5)</f>
        <v>7204</v>
      </c>
      <c r="G5" s="21">
        <v>35737</v>
      </c>
      <c r="H5" s="25">
        <v>4</v>
      </c>
      <c r="I5" s="26"/>
      <c r="J5" s="14"/>
    </row>
    <row r="6" spans="2:10" ht="15">
      <c r="B6" s="3" t="s">
        <v>1</v>
      </c>
      <c r="C6" s="21">
        <v>1</v>
      </c>
      <c r="D6" s="21">
        <v>8</v>
      </c>
      <c r="E6" s="21">
        <v>7</v>
      </c>
      <c r="F6" s="21">
        <f aca="true" t="shared" si="0" ref="F6:F62">SUM(C6:E6)</f>
        <v>16</v>
      </c>
      <c r="G6" s="21">
        <v>25</v>
      </c>
      <c r="H6" s="25">
        <v>0</v>
      </c>
      <c r="I6" s="26"/>
      <c r="J6" s="14"/>
    </row>
    <row r="7" spans="2:10" ht="15">
      <c r="B7" s="3" t="s">
        <v>2</v>
      </c>
      <c r="C7" s="21">
        <v>35</v>
      </c>
      <c r="D7" s="21">
        <v>48</v>
      </c>
      <c r="E7" s="21">
        <v>99</v>
      </c>
      <c r="F7" s="21">
        <f t="shared" si="0"/>
        <v>182</v>
      </c>
      <c r="G7" s="21">
        <v>623</v>
      </c>
      <c r="H7" s="25">
        <v>0</v>
      </c>
      <c r="I7" s="26"/>
      <c r="J7" s="14"/>
    </row>
    <row r="8" spans="2:10" ht="15">
      <c r="B8" s="3" t="s">
        <v>3</v>
      </c>
      <c r="C8" s="21">
        <v>217</v>
      </c>
      <c r="D8" s="21">
        <v>336</v>
      </c>
      <c r="E8" s="21">
        <v>618</v>
      </c>
      <c r="F8" s="21">
        <f t="shared" si="0"/>
        <v>1171</v>
      </c>
      <c r="G8" s="21">
        <v>4200</v>
      </c>
      <c r="H8" s="25">
        <v>1</v>
      </c>
      <c r="I8" s="26"/>
      <c r="J8" s="14"/>
    </row>
    <row r="9" spans="2:10" ht="15">
      <c r="B9" s="3" t="s">
        <v>4</v>
      </c>
      <c r="C9" s="21">
        <v>46</v>
      </c>
      <c r="D9" s="21">
        <v>84</v>
      </c>
      <c r="E9" s="21">
        <v>111</v>
      </c>
      <c r="F9" s="21">
        <f t="shared" si="0"/>
        <v>241</v>
      </c>
      <c r="G9" s="21">
        <v>758</v>
      </c>
      <c r="H9" s="25">
        <v>0</v>
      </c>
      <c r="I9" s="26"/>
      <c r="J9" s="14"/>
    </row>
    <row r="10" spans="2:10" ht="15">
      <c r="B10" s="3" t="s">
        <v>5</v>
      </c>
      <c r="C10" s="21">
        <v>11</v>
      </c>
      <c r="D10" s="21">
        <v>8</v>
      </c>
      <c r="E10" s="21">
        <v>26</v>
      </c>
      <c r="F10" s="21">
        <f t="shared" si="0"/>
        <v>45</v>
      </c>
      <c r="G10" s="21">
        <v>491</v>
      </c>
      <c r="H10" s="25">
        <v>0</v>
      </c>
      <c r="I10" s="26"/>
      <c r="J10" s="14"/>
    </row>
    <row r="11" spans="2:10" ht="15">
      <c r="B11" s="3" t="s">
        <v>6</v>
      </c>
      <c r="C11" s="21">
        <v>1321</v>
      </c>
      <c r="D11" s="21">
        <v>1174</v>
      </c>
      <c r="E11" s="21">
        <v>2754</v>
      </c>
      <c r="F11" s="21">
        <f t="shared" si="0"/>
        <v>5249</v>
      </c>
      <c r="G11" s="21">
        <v>21715</v>
      </c>
      <c r="H11" s="25">
        <v>4</v>
      </c>
      <c r="I11" s="26"/>
      <c r="J11" s="14"/>
    </row>
    <row r="12" spans="2:10" ht="15">
      <c r="B12" s="3" t="s">
        <v>7</v>
      </c>
      <c r="C12" s="21">
        <v>20</v>
      </c>
      <c r="D12" s="21">
        <v>17</v>
      </c>
      <c r="E12" s="21">
        <v>44</v>
      </c>
      <c r="F12" s="21">
        <f t="shared" si="0"/>
        <v>81</v>
      </c>
      <c r="G12" s="21">
        <v>565</v>
      </c>
      <c r="H12" s="25">
        <v>0</v>
      </c>
      <c r="I12" s="26"/>
      <c r="J12" s="14"/>
    </row>
    <row r="13" spans="2:10" ht="15">
      <c r="B13" s="3" t="s">
        <v>8</v>
      </c>
      <c r="C13" s="21">
        <v>247</v>
      </c>
      <c r="D13" s="21">
        <v>292</v>
      </c>
      <c r="E13" s="21">
        <v>647</v>
      </c>
      <c r="F13" s="21">
        <f t="shared" si="0"/>
        <v>1186</v>
      </c>
      <c r="G13" s="21">
        <v>2943</v>
      </c>
      <c r="H13" s="25">
        <v>1</v>
      </c>
      <c r="I13" s="26"/>
      <c r="J13" s="14"/>
    </row>
    <row r="14" spans="2:10" ht="15">
      <c r="B14" s="3" t="s">
        <v>9</v>
      </c>
      <c r="C14" s="21">
        <v>704</v>
      </c>
      <c r="D14" s="21">
        <v>398</v>
      </c>
      <c r="E14" s="21">
        <v>1972</v>
      </c>
      <c r="F14" s="21">
        <f t="shared" si="0"/>
        <v>3074</v>
      </c>
      <c r="G14" s="21">
        <v>19698</v>
      </c>
      <c r="H14" s="25">
        <v>1</v>
      </c>
      <c r="I14" s="26"/>
      <c r="J14" s="14"/>
    </row>
    <row r="15" spans="2:10" ht="15">
      <c r="B15" s="3" t="s">
        <v>10</v>
      </c>
      <c r="C15" s="21">
        <v>14</v>
      </c>
      <c r="D15" s="21">
        <v>15</v>
      </c>
      <c r="E15" s="21">
        <v>43</v>
      </c>
      <c r="F15" s="21">
        <f t="shared" si="0"/>
        <v>72</v>
      </c>
      <c r="G15" s="21">
        <v>517</v>
      </c>
      <c r="H15" s="25">
        <v>0</v>
      </c>
      <c r="I15" s="26"/>
      <c r="J15" s="14"/>
    </row>
    <row r="16" spans="2:10" ht="15">
      <c r="B16" s="3" t="s">
        <v>11</v>
      </c>
      <c r="C16" s="21">
        <v>210</v>
      </c>
      <c r="D16" s="21">
        <v>103</v>
      </c>
      <c r="E16" s="21">
        <v>415</v>
      </c>
      <c r="F16" s="21">
        <f t="shared" si="0"/>
        <v>728</v>
      </c>
      <c r="G16" s="21">
        <v>2486</v>
      </c>
      <c r="H16" s="25">
        <v>0</v>
      </c>
      <c r="I16" s="26"/>
      <c r="J16" s="14"/>
    </row>
    <row r="17" spans="2:10" ht="15">
      <c r="B17" s="3" t="s">
        <v>12</v>
      </c>
      <c r="C17" s="21">
        <v>259</v>
      </c>
      <c r="D17" s="21">
        <v>107</v>
      </c>
      <c r="E17" s="21">
        <v>458</v>
      </c>
      <c r="F17" s="21">
        <f t="shared" si="0"/>
        <v>824</v>
      </c>
      <c r="G17" s="21">
        <v>4368</v>
      </c>
      <c r="H17" s="25">
        <v>2</v>
      </c>
      <c r="I17" s="26"/>
      <c r="J17" s="14"/>
    </row>
    <row r="18" spans="2:10" ht="15">
      <c r="B18" s="3" t="s">
        <v>13</v>
      </c>
      <c r="C18" s="21">
        <v>27</v>
      </c>
      <c r="D18" s="21">
        <v>14</v>
      </c>
      <c r="E18" s="21">
        <v>42</v>
      </c>
      <c r="F18" s="21">
        <f>SUM(C18:E18)</f>
        <v>83</v>
      </c>
      <c r="G18" s="21">
        <v>310</v>
      </c>
      <c r="H18" s="25">
        <v>0</v>
      </c>
      <c r="I18" s="26"/>
      <c r="J18" s="14"/>
    </row>
    <row r="19" spans="2:10" ht="15">
      <c r="B19" s="3" t="s">
        <v>14</v>
      </c>
      <c r="C19" s="21">
        <v>771</v>
      </c>
      <c r="D19" s="21">
        <v>349</v>
      </c>
      <c r="E19" s="21">
        <v>1754</v>
      </c>
      <c r="F19" s="21">
        <f t="shared" si="0"/>
        <v>2874</v>
      </c>
      <c r="G19" s="21">
        <v>17978</v>
      </c>
      <c r="H19" s="25">
        <v>4</v>
      </c>
      <c r="I19" s="26"/>
      <c r="J19" s="14"/>
    </row>
    <row r="20" spans="2:10" ht="15">
      <c r="B20" s="3" t="s">
        <v>15</v>
      </c>
      <c r="C20" s="21">
        <v>111</v>
      </c>
      <c r="D20" s="21">
        <v>62</v>
      </c>
      <c r="E20" s="21">
        <v>188</v>
      </c>
      <c r="F20" s="21">
        <f>SUM(C20:E20)</f>
        <v>361</v>
      </c>
      <c r="G20" s="21">
        <v>2601</v>
      </c>
      <c r="H20" s="25">
        <v>1</v>
      </c>
      <c r="I20" s="26"/>
      <c r="J20" s="14"/>
    </row>
    <row r="21" spans="2:10" ht="15">
      <c r="B21" s="3" t="s">
        <v>16</v>
      </c>
      <c r="C21" s="21">
        <v>43</v>
      </c>
      <c r="D21" s="21">
        <v>80</v>
      </c>
      <c r="E21" s="21">
        <v>136</v>
      </c>
      <c r="F21" s="21">
        <f t="shared" si="0"/>
        <v>259</v>
      </c>
      <c r="G21" s="21">
        <v>1329</v>
      </c>
      <c r="H21" s="25">
        <v>0</v>
      </c>
      <c r="I21" s="26"/>
      <c r="J21" s="14"/>
    </row>
    <row r="22" spans="2:10" ht="15">
      <c r="B22" s="3" t="s">
        <v>17</v>
      </c>
      <c r="C22" s="21">
        <v>23</v>
      </c>
      <c r="D22" s="21">
        <v>34</v>
      </c>
      <c r="E22" s="21">
        <v>41</v>
      </c>
      <c r="F22" s="21">
        <f t="shared" si="0"/>
        <v>98</v>
      </c>
      <c r="G22" s="21">
        <v>510</v>
      </c>
      <c r="H22" s="25">
        <v>0</v>
      </c>
      <c r="I22" s="26"/>
      <c r="J22" s="14"/>
    </row>
    <row r="23" spans="2:10" ht="15">
      <c r="B23" s="3" t="s">
        <v>18</v>
      </c>
      <c r="C23" s="21">
        <v>10953</v>
      </c>
      <c r="D23" s="21">
        <v>3572</v>
      </c>
      <c r="E23" s="21">
        <v>29321</v>
      </c>
      <c r="F23" s="21">
        <f t="shared" si="0"/>
        <v>43846</v>
      </c>
      <c r="G23" s="21">
        <v>215596</v>
      </c>
      <c r="H23" s="25">
        <v>51</v>
      </c>
      <c r="I23" s="26"/>
      <c r="J23" s="14"/>
    </row>
    <row r="24" spans="2:10" ht="15">
      <c r="B24" s="3" t="s">
        <v>19</v>
      </c>
      <c r="C24" s="21">
        <v>119</v>
      </c>
      <c r="D24" s="21">
        <v>96</v>
      </c>
      <c r="E24" s="21">
        <v>213</v>
      </c>
      <c r="F24" s="21">
        <f t="shared" si="0"/>
        <v>428</v>
      </c>
      <c r="G24" s="21">
        <v>2576</v>
      </c>
      <c r="H24" s="25">
        <v>0</v>
      </c>
      <c r="I24" s="26"/>
      <c r="J24" s="14"/>
    </row>
    <row r="25" spans="2:10" ht="15">
      <c r="B25" s="3" t="s">
        <v>20</v>
      </c>
      <c r="C25" s="21">
        <v>284</v>
      </c>
      <c r="D25" s="21">
        <v>257</v>
      </c>
      <c r="E25" s="21">
        <v>628</v>
      </c>
      <c r="F25" s="21">
        <f t="shared" si="0"/>
        <v>1169</v>
      </c>
      <c r="G25" s="21">
        <v>4249</v>
      </c>
      <c r="H25" s="25">
        <v>0</v>
      </c>
      <c r="I25" s="26"/>
      <c r="J25" s="14"/>
    </row>
    <row r="26" spans="2:10" ht="15">
      <c r="B26" s="3" t="s">
        <v>21</v>
      </c>
      <c r="C26" s="21">
        <v>22</v>
      </c>
      <c r="D26" s="21">
        <v>30</v>
      </c>
      <c r="E26" s="21">
        <v>40</v>
      </c>
      <c r="F26" s="21">
        <f t="shared" si="0"/>
        <v>92</v>
      </c>
      <c r="G26" s="21">
        <v>286</v>
      </c>
      <c r="H26" s="25">
        <v>0</v>
      </c>
      <c r="I26" s="26"/>
      <c r="J26" s="14"/>
    </row>
    <row r="27" spans="2:10" ht="15">
      <c r="B27" s="3" t="s">
        <v>22</v>
      </c>
      <c r="C27" s="21">
        <v>140</v>
      </c>
      <c r="D27" s="21">
        <v>66</v>
      </c>
      <c r="E27" s="21">
        <v>203</v>
      </c>
      <c r="F27" s="21">
        <f t="shared" si="0"/>
        <v>409</v>
      </c>
      <c r="G27" s="21">
        <v>1813</v>
      </c>
      <c r="H27" s="25">
        <v>0</v>
      </c>
      <c r="I27" s="26"/>
      <c r="J27" s="14"/>
    </row>
    <row r="28" spans="2:10" ht="15">
      <c r="B28" s="3" t="s">
        <v>23</v>
      </c>
      <c r="C28" s="21">
        <v>259</v>
      </c>
      <c r="D28" s="21">
        <v>103</v>
      </c>
      <c r="E28" s="21">
        <v>314</v>
      </c>
      <c r="F28" s="21">
        <f t="shared" si="0"/>
        <v>676</v>
      </c>
      <c r="G28" s="21">
        <v>5604</v>
      </c>
      <c r="H28" s="25">
        <v>0</v>
      </c>
      <c r="I28" s="26"/>
      <c r="J28" s="14"/>
    </row>
    <row r="29" spans="2:10" ht="15">
      <c r="B29" s="3" t="s">
        <v>24</v>
      </c>
      <c r="C29" s="21">
        <v>9</v>
      </c>
      <c r="D29" s="21">
        <v>10</v>
      </c>
      <c r="E29" s="21">
        <v>19</v>
      </c>
      <c r="F29" s="21">
        <f t="shared" si="0"/>
        <v>38</v>
      </c>
      <c r="G29" s="21">
        <v>146</v>
      </c>
      <c r="H29" s="25">
        <v>0</v>
      </c>
      <c r="I29" s="26"/>
      <c r="J29" s="14"/>
    </row>
    <row r="30" spans="2:10" ht="15">
      <c r="B30" s="3" t="s">
        <v>25</v>
      </c>
      <c r="C30" s="21">
        <v>15</v>
      </c>
      <c r="D30" s="21">
        <v>15</v>
      </c>
      <c r="E30" s="21">
        <v>17</v>
      </c>
      <c r="F30" s="21">
        <f t="shared" si="0"/>
        <v>47</v>
      </c>
      <c r="G30" s="21">
        <v>181</v>
      </c>
      <c r="H30" s="25">
        <v>0</v>
      </c>
      <c r="I30" s="26"/>
      <c r="J30" s="14"/>
    </row>
    <row r="31" spans="2:10" ht="15">
      <c r="B31" s="3" t="s">
        <v>26</v>
      </c>
      <c r="C31" s="21">
        <v>455</v>
      </c>
      <c r="D31" s="21">
        <v>273</v>
      </c>
      <c r="E31" s="21">
        <v>845</v>
      </c>
      <c r="F31" s="21">
        <f t="shared" si="0"/>
        <v>1573</v>
      </c>
      <c r="G31" s="21">
        <v>8044</v>
      </c>
      <c r="H31" s="25">
        <v>1</v>
      </c>
      <c r="I31" s="26"/>
      <c r="J31" s="14"/>
    </row>
    <row r="32" spans="2:10" ht="15">
      <c r="B32" s="3" t="s">
        <v>27</v>
      </c>
      <c r="C32" s="21">
        <v>177</v>
      </c>
      <c r="D32" s="21">
        <v>125</v>
      </c>
      <c r="E32" s="21">
        <v>413</v>
      </c>
      <c r="F32" s="21">
        <f t="shared" si="0"/>
        <v>715</v>
      </c>
      <c r="G32" s="21">
        <v>2311</v>
      </c>
      <c r="H32" s="25">
        <v>0</v>
      </c>
      <c r="I32" s="26"/>
      <c r="J32" s="14"/>
    </row>
    <row r="33" spans="2:10" ht="15">
      <c r="B33" s="3" t="s">
        <v>28</v>
      </c>
      <c r="C33" s="21">
        <v>146</v>
      </c>
      <c r="D33" s="21">
        <v>152</v>
      </c>
      <c r="E33" s="21">
        <v>365</v>
      </c>
      <c r="F33" s="21">
        <f t="shared" si="0"/>
        <v>663</v>
      </c>
      <c r="G33" s="21">
        <v>1630</v>
      </c>
      <c r="H33" s="25">
        <v>0</v>
      </c>
      <c r="I33" s="26"/>
      <c r="J33" s="14"/>
    </row>
    <row r="34" spans="2:10" ht="15">
      <c r="B34" s="3" t="s">
        <v>29</v>
      </c>
      <c r="C34" s="21">
        <v>3133</v>
      </c>
      <c r="D34" s="21">
        <v>2164</v>
      </c>
      <c r="E34" s="21">
        <v>1052</v>
      </c>
      <c r="F34" s="21">
        <f t="shared" si="0"/>
        <v>6349</v>
      </c>
      <c r="G34" s="21">
        <v>60654</v>
      </c>
      <c r="H34" s="25">
        <v>14</v>
      </c>
      <c r="I34" s="26"/>
      <c r="J34" s="14"/>
    </row>
    <row r="35" spans="2:10" ht="15">
      <c r="B35" s="3" t="s">
        <v>30</v>
      </c>
      <c r="C35" s="21">
        <v>417</v>
      </c>
      <c r="D35" s="21">
        <v>524</v>
      </c>
      <c r="E35" s="21">
        <v>1023</v>
      </c>
      <c r="F35" s="21">
        <f t="shared" si="0"/>
        <v>1964</v>
      </c>
      <c r="G35" s="21">
        <v>6663</v>
      </c>
      <c r="H35" s="25">
        <v>2</v>
      </c>
      <c r="I35" s="26"/>
      <c r="J35" s="14"/>
    </row>
    <row r="36" spans="2:10" ht="15">
      <c r="B36" s="3" t="s">
        <v>31</v>
      </c>
      <c r="C36" s="21">
        <v>24</v>
      </c>
      <c r="D36" s="21">
        <v>33</v>
      </c>
      <c r="E36" s="21">
        <v>50</v>
      </c>
      <c r="F36" s="21">
        <f t="shared" si="0"/>
        <v>107</v>
      </c>
      <c r="G36" s="21">
        <v>301</v>
      </c>
      <c r="H36" s="25">
        <v>0</v>
      </c>
      <c r="I36" s="26"/>
      <c r="J36" s="14"/>
    </row>
    <row r="37" spans="2:10" ht="15">
      <c r="B37" s="3" t="s">
        <v>32</v>
      </c>
      <c r="C37" s="21">
        <v>2645</v>
      </c>
      <c r="D37" s="21">
        <v>2204</v>
      </c>
      <c r="E37" s="21">
        <v>5694</v>
      </c>
      <c r="F37" s="21">
        <f t="shared" si="0"/>
        <v>10543</v>
      </c>
      <c r="G37" s="21">
        <v>46246</v>
      </c>
      <c r="H37" s="25">
        <v>52</v>
      </c>
      <c r="I37" s="26"/>
      <c r="J37" s="14"/>
    </row>
    <row r="38" spans="2:10" ht="15">
      <c r="B38" s="3" t="s">
        <v>33</v>
      </c>
      <c r="C38" s="21">
        <v>1546</v>
      </c>
      <c r="D38" s="21">
        <v>1235</v>
      </c>
      <c r="E38" s="21">
        <v>4187</v>
      </c>
      <c r="F38" s="21">
        <f t="shared" si="0"/>
        <v>6968</v>
      </c>
      <c r="G38" s="21">
        <v>30642</v>
      </c>
      <c r="H38" s="25">
        <v>4</v>
      </c>
      <c r="I38" s="26"/>
      <c r="J38" s="14"/>
    </row>
    <row r="39" spans="2:10" ht="15">
      <c r="B39" s="3" t="s">
        <v>34</v>
      </c>
      <c r="C39" s="21">
        <v>49</v>
      </c>
      <c r="D39" s="21">
        <v>63</v>
      </c>
      <c r="E39" s="21">
        <v>116</v>
      </c>
      <c r="F39" s="21">
        <f t="shared" si="0"/>
        <v>228</v>
      </c>
      <c r="G39" s="21">
        <v>1078</v>
      </c>
      <c r="H39" s="25">
        <v>0</v>
      </c>
      <c r="I39" s="26"/>
      <c r="J39" s="14"/>
    </row>
    <row r="40" spans="2:10" ht="15">
      <c r="B40" s="3" t="s">
        <v>35</v>
      </c>
      <c r="C40" s="21">
        <v>1823</v>
      </c>
      <c r="D40" s="21">
        <v>1650</v>
      </c>
      <c r="E40" s="21">
        <v>4555</v>
      </c>
      <c r="F40" s="21">
        <f t="shared" si="0"/>
        <v>8028</v>
      </c>
      <c r="G40" s="21">
        <v>45894</v>
      </c>
      <c r="H40" s="25">
        <v>15</v>
      </c>
      <c r="I40" s="26"/>
      <c r="J40" s="14"/>
    </row>
    <row r="41" spans="2:10" ht="15">
      <c r="B41" s="3" t="s">
        <v>36</v>
      </c>
      <c r="C41" s="21">
        <v>4252</v>
      </c>
      <c r="D41" s="21">
        <v>1657</v>
      </c>
      <c r="E41" s="21">
        <v>10694</v>
      </c>
      <c r="F41" s="21">
        <f t="shared" si="0"/>
        <v>16603</v>
      </c>
      <c r="G41" s="21">
        <v>66149</v>
      </c>
      <c r="H41" s="25">
        <v>20</v>
      </c>
      <c r="I41" s="26"/>
      <c r="J41" s="14"/>
    </row>
    <row r="42" spans="2:10" ht="15">
      <c r="B42" s="3" t="s">
        <v>37</v>
      </c>
      <c r="C42" s="21">
        <v>1460</v>
      </c>
      <c r="D42" s="21">
        <v>921</v>
      </c>
      <c r="E42" s="21">
        <v>2197</v>
      </c>
      <c r="F42" s="21">
        <f t="shared" si="0"/>
        <v>4578</v>
      </c>
      <c r="G42" s="21">
        <v>17215</v>
      </c>
      <c r="H42" s="25">
        <v>2</v>
      </c>
      <c r="I42" s="26"/>
      <c r="J42" s="14"/>
    </row>
    <row r="43" spans="2:10" ht="15">
      <c r="B43" s="3" t="s">
        <v>38</v>
      </c>
      <c r="C43" s="21">
        <v>783</v>
      </c>
      <c r="D43" s="21">
        <v>538</v>
      </c>
      <c r="E43" s="21">
        <v>1900</v>
      </c>
      <c r="F43" s="21">
        <f t="shared" si="0"/>
        <v>3221</v>
      </c>
      <c r="G43" s="21">
        <v>15465</v>
      </c>
      <c r="H43" s="25">
        <v>2</v>
      </c>
      <c r="I43" s="26"/>
      <c r="J43" s="14"/>
    </row>
    <row r="44" spans="2:10" ht="15">
      <c r="B44" s="3" t="s">
        <v>39</v>
      </c>
      <c r="C44" s="21">
        <v>346</v>
      </c>
      <c r="D44" s="21">
        <v>334</v>
      </c>
      <c r="E44" s="21">
        <v>932</v>
      </c>
      <c r="F44" s="21">
        <f t="shared" si="0"/>
        <v>1612</v>
      </c>
      <c r="G44" s="21">
        <v>4519</v>
      </c>
      <c r="H44" s="25">
        <v>1</v>
      </c>
      <c r="I44" s="26"/>
      <c r="J44" s="14"/>
    </row>
    <row r="45" spans="2:10" ht="15">
      <c r="B45" s="3" t="s">
        <v>40</v>
      </c>
      <c r="C45" s="21">
        <v>844</v>
      </c>
      <c r="D45" s="21">
        <v>770</v>
      </c>
      <c r="E45" s="21">
        <v>1941</v>
      </c>
      <c r="F45" s="21">
        <f t="shared" si="0"/>
        <v>3555</v>
      </c>
      <c r="G45" s="21">
        <v>14787</v>
      </c>
      <c r="H45" s="25">
        <v>1</v>
      </c>
      <c r="I45" s="26"/>
      <c r="J45" s="14"/>
    </row>
    <row r="46" spans="2:10" ht="15">
      <c r="B46" s="3" t="s">
        <v>41</v>
      </c>
      <c r="C46" s="21">
        <v>613</v>
      </c>
      <c r="D46" s="21">
        <v>280</v>
      </c>
      <c r="E46" s="21">
        <v>1157</v>
      </c>
      <c r="F46" s="21">
        <f t="shared" si="0"/>
        <v>2050</v>
      </c>
      <c r="G46" s="21">
        <v>8599</v>
      </c>
      <c r="H46" s="25">
        <v>3</v>
      </c>
      <c r="I46" s="26"/>
      <c r="J46" s="14"/>
    </row>
    <row r="47" spans="2:10" ht="15">
      <c r="B47" s="3" t="s">
        <v>42</v>
      </c>
      <c r="C47" s="21">
        <v>2229</v>
      </c>
      <c r="D47" s="21">
        <v>1275</v>
      </c>
      <c r="E47" s="21">
        <v>5708</v>
      </c>
      <c r="F47" s="21">
        <f t="shared" si="0"/>
        <v>9212</v>
      </c>
      <c r="G47" s="21">
        <v>45662</v>
      </c>
      <c r="H47" s="25">
        <v>1</v>
      </c>
      <c r="I47" s="26"/>
      <c r="J47" s="14"/>
    </row>
    <row r="48" spans="2:10" ht="15">
      <c r="B48" s="3" t="s">
        <v>43</v>
      </c>
      <c r="C48" s="21">
        <v>310</v>
      </c>
      <c r="D48" s="21">
        <v>278</v>
      </c>
      <c r="E48" s="21">
        <v>553</v>
      </c>
      <c r="F48" s="21">
        <f t="shared" si="0"/>
        <v>1141</v>
      </c>
      <c r="G48" s="21">
        <v>5088</v>
      </c>
      <c r="H48" s="25">
        <v>1</v>
      </c>
      <c r="I48" s="26"/>
      <c r="J48" s="14"/>
    </row>
    <row r="49" spans="2:10" ht="15">
      <c r="B49" s="3" t="s">
        <v>44</v>
      </c>
      <c r="C49" s="21">
        <v>193</v>
      </c>
      <c r="D49" s="21">
        <v>147</v>
      </c>
      <c r="E49" s="21">
        <v>549</v>
      </c>
      <c r="F49" s="21">
        <f t="shared" si="0"/>
        <v>889</v>
      </c>
      <c r="G49" s="21">
        <v>3599</v>
      </c>
      <c r="H49" s="25">
        <v>1</v>
      </c>
      <c r="I49" s="26"/>
      <c r="J49" s="14"/>
    </row>
    <row r="50" spans="2:10" ht="15">
      <c r="B50" s="3" t="s">
        <v>45</v>
      </c>
      <c r="C50" s="21">
        <v>3</v>
      </c>
      <c r="D50" s="21">
        <v>3</v>
      </c>
      <c r="E50" s="21">
        <v>7</v>
      </c>
      <c r="F50" s="21">
        <f t="shared" si="0"/>
        <v>13</v>
      </c>
      <c r="G50" s="21">
        <v>39</v>
      </c>
      <c r="H50" s="25">
        <v>0</v>
      </c>
      <c r="I50" s="26"/>
      <c r="J50" s="14"/>
    </row>
    <row r="51" spans="2:10" ht="15">
      <c r="B51" s="3" t="s">
        <v>46</v>
      </c>
      <c r="C51" s="21">
        <v>41</v>
      </c>
      <c r="D51" s="21">
        <v>42</v>
      </c>
      <c r="E51" s="21">
        <v>107</v>
      </c>
      <c r="F51" s="21">
        <f t="shared" si="0"/>
        <v>190</v>
      </c>
      <c r="G51" s="21">
        <v>895</v>
      </c>
      <c r="H51" s="25">
        <v>0</v>
      </c>
      <c r="I51" s="26"/>
      <c r="J51" s="14"/>
    </row>
    <row r="52" spans="2:10" ht="15">
      <c r="B52" s="3" t="s">
        <v>47</v>
      </c>
      <c r="C52" s="21">
        <v>580</v>
      </c>
      <c r="D52" s="21">
        <v>441</v>
      </c>
      <c r="E52" s="21">
        <v>1197</v>
      </c>
      <c r="F52" s="21">
        <f t="shared" si="0"/>
        <v>2218</v>
      </c>
      <c r="G52" s="21">
        <v>8509</v>
      </c>
      <c r="H52" s="25">
        <v>2</v>
      </c>
      <c r="I52" s="26"/>
      <c r="J52" s="14"/>
    </row>
    <row r="53" spans="2:10" ht="15">
      <c r="B53" s="3" t="s">
        <v>48</v>
      </c>
      <c r="C53" s="21">
        <v>540</v>
      </c>
      <c r="D53" s="21">
        <v>366</v>
      </c>
      <c r="E53" s="21">
        <v>1400</v>
      </c>
      <c r="F53" s="21">
        <f t="shared" si="0"/>
        <v>2306</v>
      </c>
      <c r="G53" s="21">
        <v>8630</v>
      </c>
      <c r="H53" s="25">
        <v>3</v>
      </c>
      <c r="I53" s="26"/>
      <c r="J53" s="14"/>
    </row>
    <row r="54" spans="2:10" ht="15">
      <c r="B54" s="3" t="s">
        <v>49</v>
      </c>
      <c r="C54" s="21">
        <v>479</v>
      </c>
      <c r="D54" s="21">
        <v>328</v>
      </c>
      <c r="E54" s="21">
        <v>1296</v>
      </c>
      <c r="F54" s="21">
        <f>SUM(C54:E54)</f>
        <v>2103</v>
      </c>
      <c r="G54" s="21">
        <v>11094</v>
      </c>
      <c r="H54" s="25">
        <v>1</v>
      </c>
      <c r="I54" s="26"/>
      <c r="J54" s="14"/>
    </row>
    <row r="55" spans="2:10" ht="15">
      <c r="B55" s="3" t="s">
        <v>50</v>
      </c>
      <c r="C55" s="21">
        <v>107</v>
      </c>
      <c r="D55" s="21">
        <v>62</v>
      </c>
      <c r="E55" s="21">
        <v>117</v>
      </c>
      <c r="F55" s="21">
        <f t="shared" si="0"/>
        <v>286</v>
      </c>
      <c r="G55" s="21">
        <v>2327</v>
      </c>
      <c r="H55" s="25">
        <v>0</v>
      </c>
      <c r="I55" s="26"/>
      <c r="J55" s="14"/>
    </row>
    <row r="56" spans="2:10" ht="15">
      <c r="B56" s="3" t="s">
        <v>51</v>
      </c>
      <c r="C56" s="21">
        <v>42</v>
      </c>
      <c r="D56" s="21">
        <v>46</v>
      </c>
      <c r="E56" s="21">
        <v>107</v>
      </c>
      <c r="F56" s="21">
        <f t="shared" si="0"/>
        <v>195</v>
      </c>
      <c r="G56" s="21">
        <v>1150</v>
      </c>
      <c r="H56" s="25">
        <v>1</v>
      </c>
      <c r="I56" s="26"/>
      <c r="J56" s="14"/>
    </row>
    <row r="57" spans="2:10" ht="15">
      <c r="B57" s="1" t="s">
        <v>52</v>
      </c>
      <c r="C57" s="21">
        <v>25</v>
      </c>
      <c r="D57" s="21">
        <v>10</v>
      </c>
      <c r="E57" s="21">
        <v>49</v>
      </c>
      <c r="F57" s="21">
        <f t="shared" si="0"/>
        <v>84</v>
      </c>
      <c r="G57" s="21">
        <v>200</v>
      </c>
      <c r="H57" s="25">
        <v>0</v>
      </c>
      <c r="I57" s="26"/>
      <c r="J57" s="14"/>
    </row>
    <row r="58" spans="2:10" ht="15">
      <c r="B58" s="3" t="s">
        <v>53</v>
      </c>
      <c r="C58" s="21">
        <v>381</v>
      </c>
      <c r="D58" s="21">
        <v>174</v>
      </c>
      <c r="E58" s="21">
        <v>888</v>
      </c>
      <c r="F58" s="21">
        <f t="shared" si="0"/>
        <v>1443</v>
      </c>
      <c r="G58" s="21">
        <v>8549</v>
      </c>
      <c r="H58" s="25">
        <v>1</v>
      </c>
      <c r="I58" s="26"/>
      <c r="J58" s="14"/>
    </row>
    <row r="59" spans="2:10" ht="15">
      <c r="B59" s="3" t="s">
        <v>54</v>
      </c>
      <c r="C59" s="21">
        <v>65</v>
      </c>
      <c r="D59" s="21">
        <v>100</v>
      </c>
      <c r="E59" s="21">
        <v>157</v>
      </c>
      <c r="F59" s="21">
        <f t="shared" si="0"/>
        <v>322</v>
      </c>
      <c r="G59" s="21">
        <v>861</v>
      </c>
      <c r="H59" s="25">
        <v>0</v>
      </c>
      <c r="I59" s="26"/>
      <c r="J59" s="14"/>
    </row>
    <row r="60" spans="2:10" ht="15">
      <c r="B60" s="3" t="s">
        <v>55</v>
      </c>
      <c r="C60" s="21">
        <v>931</v>
      </c>
      <c r="D60" s="21">
        <v>642</v>
      </c>
      <c r="E60" s="21">
        <v>2458</v>
      </c>
      <c r="F60" s="21">
        <f t="shared" si="0"/>
        <v>4031</v>
      </c>
      <c r="G60" s="21">
        <v>15206</v>
      </c>
      <c r="H60" s="25">
        <v>2</v>
      </c>
      <c r="I60" s="26"/>
      <c r="J60" s="14"/>
    </row>
    <row r="61" spans="2:10" ht="15">
      <c r="B61" s="3" t="s">
        <v>56</v>
      </c>
      <c r="C61" s="21">
        <v>327</v>
      </c>
      <c r="D61" s="21">
        <v>321</v>
      </c>
      <c r="E61" s="21">
        <v>715</v>
      </c>
      <c r="F61" s="21">
        <f t="shared" si="0"/>
        <v>1363</v>
      </c>
      <c r="G61" s="21">
        <v>4441</v>
      </c>
      <c r="H61" s="25">
        <v>0</v>
      </c>
      <c r="I61" s="26"/>
      <c r="J61" s="14"/>
    </row>
    <row r="62" spans="2:10" ht="15.75" thickBot="1">
      <c r="B62" s="4" t="s">
        <v>57</v>
      </c>
      <c r="C62" s="22">
        <v>105</v>
      </c>
      <c r="D62" s="22">
        <v>70</v>
      </c>
      <c r="E62" s="22">
        <v>116</v>
      </c>
      <c r="F62" s="21">
        <f t="shared" si="0"/>
        <v>291</v>
      </c>
      <c r="G62" s="23">
        <v>1446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42618</v>
      </c>
      <c r="D63" s="11">
        <f t="shared" si="1"/>
        <v>25988</v>
      </c>
      <c r="E63" s="11">
        <f t="shared" si="1"/>
        <v>96691</v>
      </c>
      <c r="F63" s="12">
        <f t="shared" si="1"/>
        <v>165297</v>
      </c>
      <c r="G63" s="12">
        <f t="shared" si="1"/>
        <v>795198</v>
      </c>
      <c r="H63" s="17">
        <f t="shared" si="1"/>
        <v>199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H75" sqref="H7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85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4" t="s">
        <v>60</v>
      </c>
      <c r="E4" s="34" t="s">
        <v>61</v>
      </c>
      <c r="F4" s="57"/>
      <c r="G4" s="57"/>
      <c r="H4" s="52"/>
    </row>
    <row r="5" spans="2:10" ht="15">
      <c r="B5" s="3" t="s">
        <v>0</v>
      </c>
      <c r="C5" s="20">
        <v>1541</v>
      </c>
      <c r="D5" s="21">
        <v>1367</v>
      </c>
      <c r="E5" s="21">
        <v>4052</v>
      </c>
      <c r="F5" s="21">
        <f>SUM(C5:E5)</f>
        <v>6960</v>
      </c>
      <c r="G5" s="21">
        <v>31831</v>
      </c>
      <c r="H5" s="25">
        <v>10</v>
      </c>
      <c r="I5" s="26"/>
      <c r="J5" s="14"/>
    </row>
    <row r="6" spans="2:10" ht="15">
      <c r="B6" s="3" t="s">
        <v>1</v>
      </c>
      <c r="C6" s="21">
        <v>0</v>
      </c>
      <c r="D6" s="21">
        <v>3</v>
      </c>
      <c r="E6" s="21">
        <v>3</v>
      </c>
      <c r="F6" s="21">
        <f aca="true" t="shared" si="0" ref="F6:F62">SUM(C6:E6)</f>
        <v>6</v>
      </c>
      <c r="G6" s="21">
        <v>26</v>
      </c>
      <c r="H6" s="25">
        <v>0</v>
      </c>
      <c r="I6" s="26"/>
      <c r="J6" s="14"/>
    </row>
    <row r="7" spans="2:10" ht="15">
      <c r="B7" s="3" t="s">
        <v>2</v>
      </c>
      <c r="C7" s="21">
        <v>31</v>
      </c>
      <c r="D7" s="21">
        <v>69</v>
      </c>
      <c r="E7" s="21">
        <v>126</v>
      </c>
      <c r="F7" s="21">
        <f t="shared" si="0"/>
        <v>226</v>
      </c>
      <c r="G7" s="21">
        <v>486</v>
      </c>
      <c r="H7" s="25">
        <v>0</v>
      </c>
      <c r="I7" s="26"/>
      <c r="J7" s="14"/>
    </row>
    <row r="8" spans="2:10" ht="15">
      <c r="B8" s="3" t="s">
        <v>3</v>
      </c>
      <c r="C8" s="21">
        <v>178</v>
      </c>
      <c r="D8" s="21">
        <v>294</v>
      </c>
      <c r="E8" s="21">
        <v>608</v>
      </c>
      <c r="F8" s="21">
        <f t="shared" si="0"/>
        <v>1080</v>
      </c>
      <c r="G8" s="21">
        <v>3881</v>
      </c>
      <c r="H8" s="25">
        <v>3</v>
      </c>
      <c r="I8" s="26"/>
      <c r="J8" s="14"/>
    </row>
    <row r="9" spans="2:10" ht="15">
      <c r="B9" s="3" t="s">
        <v>4</v>
      </c>
      <c r="C9" s="21">
        <v>35</v>
      </c>
      <c r="D9" s="21">
        <v>102</v>
      </c>
      <c r="E9" s="21">
        <v>130</v>
      </c>
      <c r="F9" s="21">
        <f t="shared" si="0"/>
        <v>267</v>
      </c>
      <c r="G9" s="21">
        <v>774</v>
      </c>
      <c r="H9" s="25">
        <v>0</v>
      </c>
      <c r="I9" s="26"/>
      <c r="J9" s="14"/>
    </row>
    <row r="10" spans="2:10" ht="15">
      <c r="B10" s="3" t="s">
        <v>5</v>
      </c>
      <c r="C10" s="21">
        <v>12</v>
      </c>
      <c r="D10" s="21">
        <v>8</v>
      </c>
      <c r="E10" s="21">
        <v>22</v>
      </c>
      <c r="F10" s="21">
        <f t="shared" si="0"/>
        <v>42</v>
      </c>
      <c r="G10" s="21">
        <v>481</v>
      </c>
      <c r="H10" s="25">
        <v>0</v>
      </c>
      <c r="I10" s="26"/>
      <c r="J10" s="14"/>
    </row>
    <row r="11" spans="2:10" ht="15">
      <c r="B11" s="3" t="s">
        <v>6</v>
      </c>
      <c r="C11" s="21">
        <v>1204</v>
      </c>
      <c r="D11" s="21">
        <v>1047</v>
      </c>
      <c r="E11" s="21">
        <v>2866</v>
      </c>
      <c r="F11" s="21">
        <f t="shared" si="0"/>
        <v>5117</v>
      </c>
      <c r="G11" s="21">
        <v>19915</v>
      </c>
      <c r="H11" s="25">
        <v>13</v>
      </c>
      <c r="I11" s="26"/>
      <c r="J11" s="14"/>
    </row>
    <row r="12" spans="2:10" ht="15">
      <c r="B12" s="3" t="s">
        <v>7</v>
      </c>
      <c r="C12" s="21">
        <v>20</v>
      </c>
      <c r="D12" s="21">
        <v>17</v>
      </c>
      <c r="E12" s="21">
        <v>37</v>
      </c>
      <c r="F12" s="21">
        <f t="shared" si="0"/>
        <v>74</v>
      </c>
      <c r="G12" s="21">
        <v>506</v>
      </c>
      <c r="H12" s="25">
        <v>0</v>
      </c>
      <c r="I12" s="26"/>
      <c r="J12" s="14"/>
    </row>
    <row r="13" spans="2:10" ht="15">
      <c r="B13" s="3" t="s">
        <v>8</v>
      </c>
      <c r="C13" s="21">
        <v>197</v>
      </c>
      <c r="D13" s="21">
        <v>241</v>
      </c>
      <c r="E13" s="21">
        <v>532</v>
      </c>
      <c r="F13" s="21">
        <f t="shared" si="0"/>
        <v>970</v>
      </c>
      <c r="G13" s="21">
        <v>2744</v>
      </c>
      <c r="H13" s="25">
        <v>0</v>
      </c>
      <c r="I13" s="26"/>
      <c r="J13" s="14"/>
    </row>
    <row r="14" spans="2:10" ht="15">
      <c r="B14" s="3" t="s">
        <v>9</v>
      </c>
      <c r="C14" s="21">
        <v>596</v>
      </c>
      <c r="D14" s="21">
        <v>406</v>
      </c>
      <c r="E14" s="21">
        <v>1894</v>
      </c>
      <c r="F14" s="21">
        <f t="shared" si="0"/>
        <v>2896</v>
      </c>
      <c r="G14" s="21">
        <v>16715</v>
      </c>
      <c r="H14" s="25">
        <v>5</v>
      </c>
      <c r="I14" s="26"/>
      <c r="J14" s="14"/>
    </row>
    <row r="15" spans="2:10" ht="15">
      <c r="B15" s="3" t="s">
        <v>10</v>
      </c>
      <c r="C15" s="21">
        <v>14</v>
      </c>
      <c r="D15" s="21">
        <v>13</v>
      </c>
      <c r="E15" s="21">
        <v>32</v>
      </c>
      <c r="F15" s="21">
        <f t="shared" si="0"/>
        <v>59</v>
      </c>
      <c r="G15" s="21">
        <v>596</v>
      </c>
      <c r="H15" s="25">
        <v>0</v>
      </c>
      <c r="I15" s="26"/>
      <c r="J15" s="14"/>
    </row>
    <row r="16" spans="2:10" ht="15">
      <c r="B16" s="3" t="s">
        <v>11</v>
      </c>
      <c r="C16" s="21">
        <v>161</v>
      </c>
      <c r="D16" s="21">
        <v>100</v>
      </c>
      <c r="E16" s="21">
        <v>359</v>
      </c>
      <c r="F16" s="21">
        <f t="shared" si="0"/>
        <v>620</v>
      </c>
      <c r="G16" s="21">
        <v>2222</v>
      </c>
      <c r="H16" s="25">
        <v>0</v>
      </c>
      <c r="I16" s="26"/>
      <c r="J16" s="14"/>
    </row>
    <row r="17" spans="2:10" ht="15">
      <c r="B17" s="3" t="s">
        <v>12</v>
      </c>
      <c r="C17" s="21">
        <v>201</v>
      </c>
      <c r="D17" s="21">
        <v>107</v>
      </c>
      <c r="E17" s="21">
        <v>536</v>
      </c>
      <c r="F17" s="21">
        <f t="shared" si="0"/>
        <v>844</v>
      </c>
      <c r="G17" s="21">
        <v>3954</v>
      </c>
      <c r="H17" s="25">
        <v>4</v>
      </c>
      <c r="I17" s="26"/>
      <c r="J17" s="14"/>
    </row>
    <row r="18" spans="2:10" ht="15">
      <c r="B18" s="3" t="s">
        <v>13</v>
      </c>
      <c r="C18" s="21">
        <v>9</v>
      </c>
      <c r="D18" s="21">
        <v>9</v>
      </c>
      <c r="E18" s="21">
        <v>26</v>
      </c>
      <c r="F18" s="21">
        <f>SUM(C18:E18)</f>
        <v>44</v>
      </c>
      <c r="G18" s="21">
        <v>316</v>
      </c>
      <c r="H18" s="25">
        <v>0</v>
      </c>
      <c r="I18" s="26"/>
      <c r="J18" s="14"/>
    </row>
    <row r="19" spans="2:10" ht="15">
      <c r="B19" s="3" t="s">
        <v>14</v>
      </c>
      <c r="C19" s="21">
        <v>646</v>
      </c>
      <c r="D19" s="21">
        <v>357</v>
      </c>
      <c r="E19" s="21">
        <v>1846</v>
      </c>
      <c r="F19" s="21">
        <f t="shared" si="0"/>
        <v>2849</v>
      </c>
      <c r="G19" s="21">
        <v>16139</v>
      </c>
      <c r="H19" s="25">
        <v>6</v>
      </c>
      <c r="I19" s="26"/>
      <c r="J19" s="14"/>
    </row>
    <row r="20" spans="2:10" ht="15">
      <c r="B20" s="3" t="s">
        <v>15</v>
      </c>
      <c r="C20" s="21">
        <v>72</v>
      </c>
      <c r="D20" s="21">
        <v>63</v>
      </c>
      <c r="E20" s="21">
        <v>192</v>
      </c>
      <c r="F20" s="21">
        <f>SUM(C20:E20)</f>
        <v>327</v>
      </c>
      <c r="G20" s="21">
        <v>2225</v>
      </c>
      <c r="H20" s="25">
        <v>4</v>
      </c>
      <c r="I20" s="26"/>
      <c r="J20" s="14"/>
    </row>
    <row r="21" spans="2:10" ht="15">
      <c r="B21" s="3" t="s">
        <v>16</v>
      </c>
      <c r="C21" s="21">
        <v>41</v>
      </c>
      <c r="D21" s="21">
        <v>76</v>
      </c>
      <c r="E21" s="21">
        <v>137</v>
      </c>
      <c r="F21" s="21">
        <f t="shared" si="0"/>
        <v>254</v>
      </c>
      <c r="G21" s="21">
        <v>1251</v>
      </c>
      <c r="H21" s="25">
        <v>2</v>
      </c>
      <c r="I21" s="26"/>
      <c r="J21" s="14"/>
    </row>
    <row r="22" spans="2:10" ht="15">
      <c r="B22" s="3" t="s">
        <v>17</v>
      </c>
      <c r="C22" s="21">
        <v>23</v>
      </c>
      <c r="D22" s="21">
        <v>39</v>
      </c>
      <c r="E22" s="21">
        <v>26</v>
      </c>
      <c r="F22" s="21">
        <f t="shared" si="0"/>
        <v>88</v>
      </c>
      <c r="G22" s="21">
        <v>493</v>
      </c>
      <c r="H22" s="25">
        <v>0</v>
      </c>
      <c r="I22" s="26"/>
      <c r="J22" s="14"/>
    </row>
    <row r="23" spans="2:10" ht="15">
      <c r="B23" s="3" t="s">
        <v>18</v>
      </c>
      <c r="C23" s="21">
        <v>9038</v>
      </c>
      <c r="D23" s="21">
        <v>3227</v>
      </c>
      <c r="E23" s="21">
        <v>26500</v>
      </c>
      <c r="F23" s="21">
        <f t="shared" si="0"/>
        <v>38765</v>
      </c>
      <c r="G23" s="21">
        <v>186041</v>
      </c>
      <c r="H23" s="25">
        <v>127</v>
      </c>
      <c r="I23" s="26"/>
      <c r="J23" s="14"/>
    </row>
    <row r="24" spans="2:10" ht="15">
      <c r="B24" s="3" t="s">
        <v>19</v>
      </c>
      <c r="C24" s="21">
        <v>77</v>
      </c>
      <c r="D24" s="21">
        <v>92</v>
      </c>
      <c r="E24" s="21">
        <v>191</v>
      </c>
      <c r="F24" s="21">
        <f t="shared" si="0"/>
        <v>360</v>
      </c>
      <c r="G24" s="21">
        <v>2122</v>
      </c>
      <c r="H24" s="25">
        <v>3</v>
      </c>
      <c r="I24" s="26"/>
      <c r="J24" s="14"/>
    </row>
    <row r="25" spans="2:10" ht="15">
      <c r="B25" s="3" t="s">
        <v>20</v>
      </c>
      <c r="C25" s="21">
        <v>242</v>
      </c>
      <c r="D25" s="21">
        <v>191</v>
      </c>
      <c r="E25" s="21">
        <v>601</v>
      </c>
      <c r="F25" s="21">
        <f t="shared" si="0"/>
        <v>1034</v>
      </c>
      <c r="G25" s="21">
        <v>3942</v>
      </c>
      <c r="H25" s="25">
        <v>0</v>
      </c>
      <c r="I25" s="26"/>
      <c r="J25" s="14"/>
    </row>
    <row r="26" spans="2:10" ht="15">
      <c r="B26" s="3" t="s">
        <v>21</v>
      </c>
      <c r="C26" s="21">
        <v>22</v>
      </c>
      <c r="D26" s="21">
        <v>36</v>
      </c>
      <c r="E26" s="21">
        <v>36</v>
      </c>
      <c r="F26" s="21">
        <f t="shared" si="0"/>
        <v>94</v>
      </c>
      <c r="G26" s="21">
        <v>270</v>
      </c>
      <c r="H26" s="25">
        <v>0</v>
      </c>
      <c r="I26" s="26"/>
      <c r="J26" s="14"/>
    </row>
    <row r="27" spans="2:10" ht="15">
      <c r="B27" s="3" t="s">
        <v>22</v>
      </c>
      <c r="C27" s="21">
        <v>99</v>
      </c>
      <c r="D27" s="21">
        <v>65</v>
      </c>
      <c r="E27" s="21">
        <v>235</v>
      </c>
      <c r="F27" s="21">
        <f t="shared" si="0"/>
        <v>399</v>
      </c>
      <c r="G27" s="21">
        <v>1637</v>
      </c>
      <c r="H27" s="25">
        <v>0</v>
      </c>
      <c r="I27" s="26"/>
      <c r="J27" s="14"/>
    </row>
    <row r="28" spans="2:10" ht="15">
      <c r="B28" s="3" t="s">
        <v>23</v>
      </c>
      <c r="C28" s="21">
        <v>189</v>
      </c>
      <c r="D28" s="21">
        <v>116</v>
      </c>
      <c r="E28" s="21">
        <v>345</v>
      </c>
      <c r="F28" s="21">
        <f t="shared" si="0"/>
        <v>650</v>
      </c>
      <c r="G28" s="21">
        <v>4994</v>
      </c>
      <c r="H28" s="25">
        <v>4</v>
      </c>
      <c r="I28" s="26"/>
      <c r="J28" s="14"/>
    </row>
    <row r="29" spans="2:10" ht="15">
      <c r="B29" s="3" t="s">
        <v>24</v>
      </c>
      <c r="C29" s="21">
        <v>10</v>
      </c>
      <c r="D29" s="21">
        <v>4</v>
      </c>
      <c r="E29" s="21">
        <v>24</v>
      </c>
      <c r="F29" s="21">
        <f t="shared" si="0"/>
        <v>38</v>
      </c>
      <c r="G29" s="21">
        <v>113</v>
      </c>
      <c r="H29" s="25">
        <v>0</v>
      </c>
      <c r="I29" s="26"/>
      <c r="J29" s="14"/>
    </row>
    <row r="30" spans="2:10" ht="15">
      <c r="B30" s="3" t="s">
        <v>25</v>
      </c>
      <c r="C30" s="21">
        <v>13</v>
      </c>
      <c r="D30" s="21">
        <v>16</v>
      </c>
      <c r="E30" s="21">
        <v>15</v>
      </c>
      <c r="F30" s="21">
        <f t="shared" si="0"/>
        <v>44</v>
      </c>
      <c r="G30" s="21">
        <v>183</v>
      </c>
      <c r="H30" s="25">
        <v>0</v>
      </c>
      <c r="I30" s="26"/>
      <c r="J30" s="14"/>
    </row>
    <row r="31" spans="2:10" ht="15">
      <c r="B31" s="3" t="s">
        <v>26</v>
      </c>
      <c r="C31" s="21">
        <v>431</v>
      </c>
      <c r="D31" s="21">
        <v>193</v>
      </c>
      <c r="E31" s="21">
        <v>848</v>
      </c>
      <c r="F31" s="21">
        <f t="shared" si="0"/>
        <v>1472</v>
      </c>
      <c r="G31" s="21">
        <v>7314</v>
      </c>
      <c r="H31" s="25">
        <v>7</v>
      </c>
      <c r="I31" s="26"/>
      <c r="J31" s="14"/>
    </row>
    <row r="32" spans="2:10" ht="15">
      <c r="B32" s="3" t="s">
        <v>27</v>
      </c>
      <c r="C32" s="21">
        <v>133</v>
      </c>
      <c r="D32" s="21">
        <v>122</v>
      </c>
      <c r="E32" s="21">
        <v>377</v>
      </c>
      <c r="F32" s="21">
        <f t="shared" si="0"/>
        <v>632</v>
      </c>
      <c r="G32" s="21">
        <v>2122</v>
      </c>
      <c r="H32" s="25">
        <v>0</v>
      </c>
      <c r="I32" s="26"/>
      <c r="J32" s="14"/>
    </row>
    <row r="33" spans="2:10" ht="15">
      <c r="B33" s="3" t="s">
        <v>28</v>
      </c>
      <c r="C33" s="21">
        <v>93</v>
      </c>
      <c r="D33" s="21">
        <v>148</v>
      </c>
      <c r="E33" s="21">
        <v>260</v>
      </c>
      <c r="F33" s="21">
        <f t="shared" si="0"/>
        <v>501</v>
      </c>
      <c r="G33" s="21">
        <v>1600</v>
      </c>
      <c r="H33" s="25">
        <v>2</v>
      </c>
      <c r="I33" s="26"/>
      <c r="J33" s="14"/>
    </row>
    <row r="34" spans="2:10" ht="15">
      <c r="B34" s="3" t="s">
        <v>29</v>
      </c>
      <c r="C34" s="21">
        <v>2375</v>
      </c>
      <c r="D34" s="21">
        <v>1964</v>
      </c>
      <c r="E34" s="21">
        <v>9220</v>
      </c>
      <c r="F34" s="21">
        <f t="shared" si="0"/>
        <v>13559</v>
      </c>
      <c r="G34" s="21">
        <v>52546</v>
      </c>
      <c r="H34" s="25">
        <v>17</v>
      </c>
      <c r="I34" s="26"/>
      <c r="J34" s="14"/>
    </row>
    <row r="35" spans="2:10" ht="15">
      <c r="B35" s="3" t="s">
        <v>30</v>
      </c>
      <c r="C35" s="21">
        <v>341</v>
      </c>
      <c r="D35" s="21">
        <v>509</v>
      </c>
      <c r="E35" s="21">
        <v>1043</v>
      </c>
      <c r="F35" s="21">
        <f t="shared" si="0"/>
        <v>1893</v>
      </c>
      <c r="G35" s="21">
        <v>5998</v>
      </c>
      <c r="H35" s="25">
        <v>3</v>
      </c>
      <c r="I35" s="26"/>
      <c r="J35" s="14"/>
    </row>
    <row r="36" spans="2:10" ht="15">
      <c r="B36" s="3" t="s">
        <v>31</v>
      </c>
      <c r="C36" s="21">
        <v>18</v>
      </c>
      <c r="D36" s="21">
        <v>24</v>
      </c>
      <c r="E36" s="21">
        <v>39</v>
      </c>
      <c r="F36" s="21">
        <f t="shared" si="0"/>
        <v>81</v>
      </c>
      <c r="G36" s="21">
        <v>378</v>
      </c>
      <c r="H36" s="25">
        <v>0</v>
      </c>
      <c r="I36" s="26"/>
      <c r="J36" s="14"/>
    </row>
    <row r="37" spans="2:10" ht="15">
      <c r="B37" s="3" t="s">
        <v>32</v>
      </c>
      <c r="C37" s="21">
        <v>2186</v>
      </c>
      <c r="D37" s="21">
        <v>1985</v>
      </c>
      <c r="E37" s="21">
        <v>5257</v>
      </c>
      <c r="F37" s="21">
        <f t="shared" si="0"/>
        <v>9428</v>
      </c>
      <c r="G37" s="21">
        <v>40350</v>
      </c>
      <c r="H37" s="25">
        <v>102</v>
      </c>
      <c r="I37" s="26"/>
      <c r="J37" s="14"/>
    </row>
    <row r="38" spans="2:10" ht="15">
      <c r="B38" s="3" t="s">
        <v>33</v>
      </c>
      <c r="C38" s="21">
        <v>1484</v>
      </c>
      <c r="D38" s="21">
        <v>1041</v>
      </c>
      <c r="E38" s="21">
        <v>3734</v>
      </c>
      <c r="F38" s="21">
        <f t="shared" si="0"/>
        <v>6259</v>
      </c>
      <c r="G38" s="21">
        <v>28353</v>
      </c>
      <c r="H38" s="25">
        <v>14</v>
      </c>
      <c r="I38" s="26"/>
      <c r="J38" s="14"/>
    </row>
    <row r="39" spans="2:10" ht="15">
      <c r="B39" s="3" t="s">
        <v>34</v>
      </c>
      <c r="C39" s="21">
        <v>60</v>
      </c>
      <c r="D39" s="21">
        <v>69</v>
      </c>
      <c r="E39" s="21">
        <v>121</v>
      </c>
      <c r="F39" s="21">
        <f t="shared" si="0"/>
        <v>250</v>
      </c>
      <c r="G39" s="21">
        <v>958</v>
      </c>
      <c r="H39" s="25">
        <v>3</v>
      </c>
      <c r="I39" s="26"/>
      <c r="J39" s="14"/>
    </row>
    <row r="40" spans="2:10" ht="15">
      <c r="B40" s="3" t="s">
        <v>35</v>
      </c>
      <c r="C40" s="21">
        <v>1699</v>
      </c>
      <c r="D40" s="21">
        <v>1531</v>
      </c>
      <c r="E40" s="21">
        <v>4251</v>
      </c>
      <c r="F40" s="21">
        <f t="shared" si="0"/>
        <v>7481</v>
      </c>
      <c r="G40" s="21">
        <v>38602</v>
      </c>
      <c r="H40" s="25">
        <v>25</v>
      </c>
      <c r="I40" s="26"/>
      <c r="J40" s="14"/>
    </row>
    <row r="41" spans="2:10" ht="15">
      <c r="B41" s="3" t="s">
        <v>36</v>
      </c>
      <c r="C41" s="21">
        <v>3941</v>
      </c>
      <c r="D41" s="21">
        <v>1545</v>
      </c>
      <c r="E41" s="21">
        <v>10308</v>
      </c>
      <c r="F41" s="21">
        <f t="shared" si="0"/>
        <v>15794</v>
      </c>
      <c r="G41" s="21">
        <v>60115</v>
      </c>
      <c r="H41" s="25">
        <v>30</v>
      </c>
      <c r="I41" s="26"/>
      <c r="J41" s="14"/>
    </row>
    <row r="42" spans="2:10" ht="15">
      <c r="B42" s="3" t="s">
        <v>37</v>
      </c>
      <c r="C42" s="21">
        <v>1246</v>
      </c>
      <c r="D42" s="21">
        <v>734</v>
      </c>
      <c r="E42" s="21">
        <v>2055</v>
      </c>
      <c r="F42" s="21">
        <f t="shared" si="0"/>
        <v>4035</v>
      </c>
      <c r="G42" s="21">
        <v>14981</v>
      </c>
      <c r="H42" s="25">
        <v>3</v>
      </c>
      <c r="I42" s="26"/>
      <c r="J42" s="14"/>
    </row>
    <row r="43" spans="2:10" ht="15">
      <c r="B43" s="3" t="s">
        <v>38</v>
      </c>
      <c r="C43" s="21">
        <v>644</v>
      </c>
      <c r="D43" s="21">
        <v>523</v>
      </c>
      <c r="E43" s="21">
        <v>1800</v>
      </c>
      <c r="F43" s="21">
        <f t="shared" si="0"/>
        <v>2967</v>
      </c>
      <c r="G43" s="21">
        <v>14092</v>
      </c>
      <c r="H43" s="25">
        <v>7</v>
      </c>
      <c r="I43" s="26"/>
      <c r="J43" s="14"/>
    </row>
    <row r="44" spans="2:10" ht="15">
      <c r="B44" s="3" t="s">
        <v>39</v>
      </c>
      <c r="C44" s="21">
        <v>299</v>
      </c>
      <c r="D44" s="21">
        <v>242</v>
      </c>
      <c r="E44" s="21">
        <v>820</v>
      </c>
      <c r="F44" s="21">
        <f t="shared" si="0"/>
        <v>1361</v>
      </c>
      <c r="G44" s="21">
        <v>3934</v>
      </c>
      <c r="H44" s="25">
        <v>3</v>
      </c>
      <c r="I44" s="26"/>
      <c r="J44" s="14"/>
    </row>
    <row r="45" spans="2:10" ht="15">
      <c r="B45" s="3" t="s">
        <v>40</v>
      </c>
      <c r="C45" s="21">
        <v>678</v>
      </c>
      <c r="D45" s="21">
        <v>684</v>
      </c>
      <c r="E45" s="21">
        <v>1690</v>
      </c>
      <c r="F45" s="21">
        <f t="shared" si="0"/>
        <v>3052</v>
      </c>
      <c r="G45" s="21">
        <v>13307</v>
      </c>
      <c r="H45" s="25">
        <v>4</v>
      </c>
      <c r="I45" s="26"/>
      <c r="J45" s="14"/>
    </row>
    <row r="46" spans="2:10" ht="15">
      <c r="B46" s="3" t="s">
        <v>41</v>
      </c>
      <c r="C46" s="21">
        <v>473</v>
      </c>
      <c r="D46" s="21">
        <v>245</v>
      </c>
      <c r="E46" s="21">
        <v>909</v>
      </c>
      <c r="F46" s="21">
        <f t="shared" si="0"/>
        <v>1627</v>
      </c>
      <c r="G46" s="21">
        <v>7685</v>
      </c>
      <c r="H46" s="25">
        <v>0</v>
      </c>
      <c r="I46" s="26"/>
      <c r="J46" s="14"/>
    </row>
    <row r="47" spans="2:10" ht="15">
      <c r="B47" s="3" t="s">
        <v>42</v>
      </c>
      <c r="C47" s="21">
        <v>1954</v>
      </c>
      <c r="D47" s="21">
        <v>1065</v>
      </c>
      <c r="E47" s="21">
        <v>5481</v>
      </c>
      <c r="F47" s="21">
        <f t="shared" si="0"/>
        <v>8500</v>
      </c>
      <c r="G47" s="21">
        <v>41092</v>
      </c>
      <c r="H47" s="25">
        <v>12</v>
      </c>
      <c r="I47" s="26"/>
      <c r="J47" s="14"/>
    </row>
    <row r="48" spans="2:10" ht="15">
      <c r="B48" s="3" t="s">
        <v>43</v>
      </c>
      <c r="C48" s="21">
        <v>280</v>
      </c>
      <c r="D48" s="21">
        <v>218</v>
      </c>
      <c r="E48" s="21">
        <v>510</v>
      </c>
      <c r="F48" s="21">
        <f t="shared" si="0"/>
        <v>1008</v>
      </c>
      <c r="G48" s="21">
        <v>4624</v>
      </c>
      <c r="H48" s="25">
        <v>4</v>
      </c>
      <c r="I48" s="26"/>
      <c r="J48" s="14"/>
    </row>
    <row r="49" spans="2:10" ht="15">
      <c r="B49" s="3" t="s">
        <v>44</v>
      </c>
      <c r="C49" s="21">
        <v>181</v>
      </c>
      <c r="D49" s="21">
        <v>119</v>
      </c>
      <c r="E49" s="21">
        <v>420</v>
      </c>
      <c r="F49" s="21">
        <f t="shared" si="0"/>
        <v>720</v>
      </c>
      <c r="G49" s="21">
        <v>3115</v>
      </c>
      <c r="H49" s="25">
        <v>1</v>
      </c>
      <c r="I49" s="26"/>
      <c r="J49" s="14"/>
    </row>
    <row r="50" spans="2:10" ht="15">
      <c r="B50" s="3" t="s">
        <v>45</v>
      </c>
      <c r="C50" s="21">
        <v>3</v>
      </c>
      <c r="D50" s="21">
        <v>12</v>
      </c>
      <c r="E50" s="21">
        <v>4</v>
      </c>
      <c r="F50" s="21">
        <f t="shared" si="0"/>
        <v>19</v>
      </c>
      <c r="G50" s="21">
        <v>29</v>
      </c>
      <c r="H50" s="25">
        <v>0</v>
      </c>
      <c r="I50" s="26"/>
      <c r="J50" s="14"/>
    </row>
    <row r="51" spans="2:10" ht="15">
      <c r="B51" s="3" t="s">
        <v>46</v>
      </c>
      <c r="C51" s="21">
        <v>27</v>
      </c>
      <c r="D51" s="21">
        <v>42</v>
      </c>
      <c r="E51" s="21">
        <v>102</v>
      </c>
      <c r="F51" s="21">
        <f t="shared" si="0"/>
        <v>171</v>
      </c>
      <c r="G51" s="21">
        <v>809</v>
      </c>
      <c r="H51" s="25">
        <v>0</v>
      </c>
      <c r="I51" s="26"/>
      <c r="J51" s="14"/>
    </row>
    <row r="52" spans="2:10" ht="15">
      <c r="B52" s="3" t="s">
        <v>47</v>
      </c>
      <c r="C52" s="21">
        <v>478</v>
      </c>
      <c r="D52" s="21">
        <v>405</v>
      </c>
      <c r="E52" s="21">
        <v>1054</v>
      </c>
      <c r="F52" s="21">
        <f t="shared" si="0"/>
        <v>1937</v>
      </c>
      <c r="G52" s="21">
        <v>7456</v>
      </c>
      <c r="H52" s="25">
        <v>4</v>
      </c>
      <c r="I52" s="26"/>
      <c r="J52" s="14"/>
    </row>
    <row r="53" spans="2:10" ht="15">
      <c r="B53" s="3" t="s">
        <v>48</v>
      </c>
      <c r="C53" s="21">
        <v>455</v>
      </c>
      <c r="D53" s="21">
        <v>334</v>
      </c>
      <c r="E53" s="21">
        <v>1274</v>
      </c>
      <c r="F53" s="21">
        <f t="shared" si="0"/>
        <v>2063</v>
      </c>
      <c r="G53" s="21">
        <v>7456</v>
      </c>
      <c r="H53" s="25">
        <v>1</v>
      </c>
      <c r="I53" s="26"/>
      <c r="J53" s="14"/>
    </row>
    <row r="54" spans="2:10" ht="15">
      <c r="B54" s="3" t="s">
        <v>49</v>
      </c>
      <c r="C54" s="21">
        <v>406</v>
      </c>
      <c r="D54" s="21">
        <v>306</v>
      </c>
      <c r="E54" s="21">
        <v>1183</v>
      </c>
      <c r="F54" s="21">
        <f>SUM(C54:E54)</f>
        <v>1895</v>
      </c>
      <c r="G54" s="21">
        <v>9114</v>
      </c>
      <c r="H54" s="25">
        <v>4</v>
      </c>
      <c r="I54" s="26"/>
      <c r="J54" s="14"/>
    </row>
    <row r="55" spans="2:10" ht="15">
      <c r="B55" s="3" t="s">
        <v>50</v>
      </c>
      <c r="C55" s="21">
        <v>73</v>
      </c>
      <c r="D55" s="21">
        <v>55</v>
      </c>
      <c r="E55" s="21">
        <v>138</v>
      </c>
      <c r="F55" s="21">
        <f t="shared" si="0"/>
        <v>266</v>
      </c>
      <c r="G55" s="21">
        <v>1930</v>
      </c>
      <c r="H55" s="25">
        <v>1</v>
      </c>
      <c r="I55" s="26"/>
      <c r="J55" s="14"/>
    </row>
    <row r="56" spans="2:10" ht="15">
      <c r="B56" s="3" t="s">
        <v>51</v>
      </c>
      <c r="C56" s="21">
        <v>37</v>
      </c>
      <c r="D56" s="21">
        <v>39</v>
      </c>
      <c r="E56" s="21">
        <v>99</v>
      </c>
      <c r="F56" s="21">
        <f t="shared" si="0"/>
        <v>175</v>
      </c>
      <c r="G56" s="21">
        <v>1038</v>
      </c>
      <c r="H56" s="25">
        <v>0</v>
      </c>
      <c r="I56" s="26"/>
      <c r="J56" s="14"/>
    </row>
    <row r="57" spans="2:10" ht="15">
      <c r="B57" s="1" t="s">
        <v>52</v>
      </c>
      <c r="C57" s="21">
        <v>14</v>
      </c>
      <c r="D57" s="21">
        <v>24</v>
      </c>
      <c r="E57" s="21">
        <v>25</v>
      </c>
      <c r="F57" s="21">
        <f t="shared" si="0"/>
        <v>63</v>
      </c>
      <c r="G57" s="21">
        <v>209</v>
      </c>
      <c r="H57" s="25">
        <v>0</v>
      </c>
      <c r="I57" s="26"/>
      <c r="J57" s="14"/>
    </row>
    <row r="58" spans="2:10" ht="15">
      <c r="B58" s="3" t="s">
        <v>53</v>
      </c>
      <c r="C58" s="21">
        <v>283</v>
      </c>
      <c r="D58" s="21">
        <v>152</v>
      </c>
      <c r="E58" s="21">
        <v>814</v>
      </c>
      <c r="F58" s="21">
        <f t="shared" si="0"/>
        <v>1249</v>
      </c>
      <c r="G58" s="21">
        <v>7613</v>
      </c>
      <c r="H58" s="25">
        <v>5</v>
      </c>
      <c r="I58" s="26"/>
      <c r="J58" s="14"/>
    </row>
    <row r="59" spans="2:10" ht="15">
      <c r="B59" s="3" t="s">
        <v>54</v>
      </c>
      <c r="C59" s="21">
        <v>60</v>
      </c>
      <c r="D59" s="21">
        <v>63</v>
      </c>
      <c r="E59" s="21">
        <v>156</v>
      </c>
      <c r="F59" s="21">
        <f t="shared" si="0"/>
        <v>279</v>
      </c>
      <c r="G59" s="21">
        <v>777</v>
      </c>
      <c r="H59" s="25">
        <v>1</v>
      </c>
      <c r="I59" s="26"/>
      <c r="J59" s="14"/>
    </row>
    <row r="60" spans="2:10" ht="15">
      <c r="B60" s="3" t="s">
        <v>55</v>
      </c>
      <c r="C60" s="21">
        <v>834</v>
      </c>
      <c r="D60" s="21">
        <v>607</v>
      </c>
      <c r="E60" s="21">
        <v>2107</v>
      </c>
      <c r="F60" s="21">
        <f t="shared" si="0"/>
        <v>3548</v>
      </c>
      <c r="G60" s="21">
        <v>13573</v>
      </c>
      <c r="H60" s="25">
        <v>7</v>
      </c>
      <c r="I60" s="26"/>
      <c r="J60" s="14"/>
    </row>
    <row r="61" spans="2:10" ht="15">
      <c r="B61" s="3" t="s">
        <v>56</v>
      </c>
      <c r="C61" s="21">
        <v>239</v>
      </c>
      <c r="D61" s="21">
        <v>223</v>
      </c>
      <c r="E61" s="21">
        <v>528</v>
      </c>
      <c r="F61" s="21">
        <f t="shared" si="0"/>
        <v>990</v>
      </c>
      <c r="G61" s="21">
        <v>4071</v>
      </c>
      <c r="H61" s="25">
        <v>3</v>
      </c>
      <c r="I61" s="26"/>
      <c r="J61" s="14"/>
    </row>
    <row r="62" spans="2:10" ht="15.75" thickBot="1">
      <c r="B62" s="4" t="s">
        <v>57</v>
      </c>
      <c r="C62" s="22">
        <v>64</v>
      </c>
      <c r="D62" s="22">
        <v>66</v>
      </c>
      <c r="E62" s="22">
        <v>90</v>
      </c>
      <c r="F62" s="21">
        <f t="shared" si="0"/>
        <v>220</v>
      </c>
      <c r="G62" s="23">
        <v>1302</v>
      </c>
      <c r="H62" s="27">
        <v>2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36160</v>
      </c>
      <c r="D63" s="11">
        <f t="shared" si="1"/>
        <v>23354</v>
      </c>
      <c r="E63" s="11">
        <f t="shared" si="1"/>
        <v>98088</v>
      </c>
      <c r="F63" s="12">
        <f t="shared" si="1"/>
        <v>157602</v>
      </c>
      <c r="G63" s="12">
        <f t="shared" si="1"/>
        <v>700400</v>
      </c>
      <c r="H63" s="17">
        <f t="shared" si="1"/>
        <v>446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J51" sqref="J5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86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5" t="s">
        <v>60</v>
      </c>
      <c r="E4" s="35" t="s">
        <v>61</v>
      </c>
      <c r="F4" s="57"/>
      <c r="G4" s="57"/>
      <c r="H4" s="52"/>
    </row>
    <row r="5" spans="2:10" ht="15">
      <c r="B5" s="3" t="s">
        <v>0</v>
      </c>
      <c r="C5" s="20">
        <v>658</v>
      </c>
      <c r="D5" s="21">
        <v>1075</v>
      </c>
      <c r="E5" s="21">
        <v>3073</v>
      </c>
      <c r="F5" s="21">
        <f>SUM(C5:E5)</f>
        <v>4806</v>
      </c>
      <c r="G5" s="21">
        <v>33332</v>
      </c>
      <c r="H5" s="25">
        <v>1</v>
      </c>
      <c r="I5" s="26"/>
      <c r="J5" s="14"/>
    </row>
    <row r="6" spans="2:10" ht="15">
      <c r="B6" s="3" t="s">
        <v>1</v>
      </c>
      <c r="C6" s="21">
        <v>1</v>
      </c>
      <c r="D6" s="21">
        <v>6</v>
      </c>
      <c r="E6" s="21">
        <v>0</v>
      </c>
      <c r="F6" s="21">
        <f aca="true" t="shared" si="0" ref="F6:F62">SUM(C6:E6)</f>
        <v>7</v>
      </c>
      <c r="G6" s="21">
        <v>23</v>
      </c>
      <c r="H6" s="25">
        <v>0</v>
      </c>
      <c r="I6" s="26"/>
      <c r="J6" s="14"/>
    </row>
    <row r="7" spans="2:10" ht="15">
      <c r="B7" s="3" t="s">
        <v>2</v>
      </c>
      <c r="C7" s="21">
        <v>23</v>
      </c>
      <c r="D7" s="21">
        <v>42</v>
      </c>
      <c r="E7" s="21">
        <v>98</v>
      </c>
      <c r="F7" s="21">
        <f t="shared" si="0"/>
        <v>163</v>
      </c>
      <c r="G7" s="21">
        <v>551</v>
      </c>
      <c r="H7" s="25">
        <v>0</v>
      </c>
      <c r="I7" s="26"/>
      <c r="J7" s="14"/>
    </row>
    <row r="8" spans="2:10" ht="15">
      <c r="B8" s="3" t="s">
        <v>3</v>
      </c>
      <c r="C8" s="21">
        <v>100</v>
      </c>
      <c r="D8" s="21">
        <v>221</v>
      </c>
      <c r="E8" s="21">
        <v>463</v>
      </c>
      <c r="F8" s="21">
        <f t="shared" si="0"/>
        <v>784</v>
      </c>
      <c r="G8" s="21">
        <v>3730</v>
      </c>
      <c r="H8" s="25">
        <v>0</v>
      </c>
      <c r="I8" s="26"/>
      <c r="J8" s="14"/>
    </row>
    <row r="9" spans="2:10" ht="15">
      <c r="B9" s="3" t="s">
        <v>4</v>
      </c>
      <c r="C9" s="21">
        <v>30</v>
      </c>
      <c r="D9" s="21">
        <v>62</v>
      </c>
      <c r="E9" s="21">
        <v>96</v>
      </c>
      <c r="F9" s="21">
        <f t="shared" si="0"/>
        <v>188</v>
      </c>
      <c r="G9" s="21">
        <v>732</v>
      </c>
      <c r="H9" s="25">
        <v>0</v>
      </c>
      <c r="I9" s="26"/>
      <c r="J9" s="14"/>
    </row>
    <row r="10" spans="2:10" ht="15">
      <c r="B10" s="3" t="s">
        <v>5</v>
      </c>
      <c r="C10" s="21">
        <v>2</v>
      </c>
      <c r="D10" s="21">
        <v>10</v>
      </c>
      <c r="E10" s="21">
        <v>31</v>
      </c>
      <c r="F10" s="21">
        <f t="shared" si="0"/>
        <v>43</v>
      </c>
      <c r="G10" s="21">
        <v>389</v>
      </c>
      <c r="H10" s="25">
        <v>0</v>
      </c>
      <c r="I10" s="26"/>
      <c r="J10" s="14"/>
    </row>
    <row r="11" spans="2:10" ht="15">
      <c r="B11" s="3" t="s">
        <v>6</v>
      </c>
      <c r="C11" s="21">
        <v>649</v>
      </c>
      <c r="D11" s="21">
        <v>803</v>
      </c>
      <c r="E11" s="21">
        <v>2073</v>
      </c>
      <c r="F11" s="21">
        <f t="shared" si="0"/>
        <v>3525</v>
      </c>
      <c r="G11" s="21">
        <v>19476</v>
      </c>
      <c r="H11" s="25">
        <v>0</v>
      </c>
      <c r="I11" s="26"/>
      <c r="J11" s="14"/>
    </row>
    <row r="12" spans="2:10" ht="15">
      <c r="B12" s="3" t="s">
        <v>7</v>
      </c>
      <c r="C12" s="21">
        <v>16</v>
      </c>
      <c r="D12" s="21">
        <v>13</v>
      </c>
      <c r="E12" s="21">
        <v>29</v>
      </c>
      <c r="F12" s="21">
        <f t="shared" si="0"/>
        <v>58</v>
      </c>
      <c r="G12" s="21">
        <v>491</v>
      </c>
      <c r="H12" s="25">
        <v>0</v>
      </c>
      <c r="I12" s="26"/>
      <c r="J12" s="14"/>
    </row>
    <row r="13" spans="2:10" ht="15">
      <c r="B13" s="3" t="s">
        <v>8</v>
      </c>
      <c r="C13" s="21">
        <v>135</v>
      </c>
      <c r="D13" s="21">
        <v>185</v>
      </c>
      <c r="E13" s="21">
        <v>466</v>
      </c>
      <c r="F13" s="21">
        <f t="shared" si="0"/>
        <v>786</v>
      </c>
      <c r="G13" s="21">
        <v>2763</v>
      </c>
      <c r="H13" s="25">
        <v>1</v>
      </c>
      <c r="I13" s="26"/>
      <c r="J13" s="14"/>
    </row>
    <row r="14" spans="2:10" ht="15">
      <c r="B14" s="3" t="s">
        <v>9</v>
      </c>
      <c r="C14" s="21">
        <v>427</v>
      </c>
      <c r="D14" s="21">
        <v>277</v>
      </c>
      <c r="E14" s="21">
        <v>1452</v>
      </c>
      <c r="F14" s="21">
        <f t="shared" si="0"/>
        <v>2156</v>
      </c>
      <c r="G14" s="21">
        <v>18496</v>
      </c>
      <c r="H14" s="25">
        <v>2</v>
      </c>
      <c r="I14" s="26"/>
      <c r="J14" s="14"/>
    </row>
    <row r="15" spans="2:10" ht="15">
      <c r="B15" s="3" t="s">
        <v>10</v>
      </c>
      <c r="C15" s="21">
        <v>6</v>
      </c>
      <c r="D15" s="21">
        <v>22</v>
      </c>
      <c r="E15" s="21">
        <v>27</v>
      </c>
      <c r="F15" s="21">
        <f t="shared" si="0"/>
        <v>55</v>
      </c>
      <c r="G15" s="21">
        <v>477</v>
      </c>
      <c r="H15" s="25">
        <v>0</v>
      </c>
      <c r="I15" s="26"/>
      <c r="J15" s="14"/>
    </row>
    <row r="16" spans="2:10" ht="15">
      <c r="B16" s="3" t="s">
        <v>11</v>
      </c>
      <c r="C16" s="21">
        <v>91</v>
      </c>
      <c r="D16" s="21">
        <v>66</v>
      </c>
      <c r="E16" s="21">
        <v>290</v>
      </c>
      <c r="F16" s="21">
        <f t="shared" si="0"/>
        <v>447</v>
      </c>
      <c r="G16" s="21">
        <v>2292</v>
      </c>
      <c r="H16" s="25">
        <v>0</v>
      </c>
      <c r="I16" s="26"/>
      <c r="J16" s="14"/>
    </row>
    <row r="17" spans="2:10" ht="15">
      <c r="B17" s="3" t="s">
        <v>12</v>
      </c>
      <c r="C17" s="21">
        <v>125</v>
      </c>
      <c r="D17" s="21">
        <v>74</v>
      </c>
      <c r="E17" s="21">
        <v>389</v>
      </c>
      <c r="F17" s="21">
        <f t="shared" si="0"/>
        <v>588</v>
      </c>
      <c r="G17" s="21">
        <v>3724</v>
      </c>
      <c r="H17" s="25">
        <v>3</v>
      </c>
      <c r="I17" s="26"/>
      <c r="J17" s="14"/>
    </row>
    <row r="18" spans="2:10" ht="15">
      <c r="B18" s="3" t="s">
        <v>13</v>
      </c>
      <c r="C18" s="21">
        <v>11</v>
      </c>
      <c r="D18" s="21">
        <v>5</v>
      </c>
      <c r="E18" s="21">
        <v>17</v>
      </c>
      <c r="F18" s="21">
        <f>SUM(C18:E18)</f>
        <v>33</v>
      </c>
      <c r="G18" s="21">
        <v>295</v>
      </c>
      <c r="H18" s="25">
        <v>0</v>
      </c>
      <c r="I18" s="26"/>
      <c r="J18" s="14"/>
    </row>
    <row r="19" spans="2:10" ht="15">
      <c r="B19" s="3" t="s">
        <v>14</v>
      </c>
      <c r="C19" s="21">
        <v>435</v>
      </c>
      <c r="D19" s="21">
        <v>239</v>
      </c>
      <c r="E19" s="21">
        <v>1329</v>
      </c>
      <c r="F19" s="21">
        <f t="shared" si="0"/>
        <v>2003</v>
      </c>
      <c r="G19" s="21">
        <v>15791</v>
      </c>
      <c r="H19" s="25">
        <v>1</v>
      </c>
      <c r="I19" s="26"/>
      <c r="J19" s="14"/>
    </row>
    <row r="20" spans="2:10" ht="15">
      <c r="B20" s="3" t="s">
        <v>15</v>
      </c>
      <c r="C20" s="21">
        <v>49</v>
      </c>
      <c r="D20" s="21">
        <v>53</v>
      </c>
      <c r="E20" s="21">
        <v>163</v>
      </c>
      <c r="F20" s="21">
        <f>SUM(C20:E20)</f>
        <v>265</v>
      </c>
      <c r="G20" s="21">
        <v>2155</v>
      </c>
      <c r="H20" s="25">
        <v>0</v>
      </c>
      <c r="I20" s="26"/>
      <c r="J20" s="14"/>
    </row>
    <row r="21" spans="2:10" ht="15">
      <c r="B21" s="3" t="s">
        <v>16</v>
      </c>
      <c r="C21" s="21">
        <v>31</v>
      </c>
      <c r="D21" s="21">
        <v>61</v>
      </c>
      <c r="E21" s="21">
        <v>128</v>
      </c>
      <c r="F21" s="21">
        <f t="shared" si="0"/>
        <v>220</v>
      </c>
      <c r="G21" s="21">
        <v>1228</v>
      </c>
      <c r="H21" s="25">
        <v>0</v>
      </c>
      <c r="I21" s="26"/>
      <c r="J21" s="14"/>
    </row>
    <row r="22" spans="2:10" ht="15">
      <c r="B22" s="3" t="s">
        <v>17</v>
      </c>
      <c r="C22" s="21">
        <v>11</v>
      </c>
      <c r="D22" s="21">
        <v>12</v>
      </c>
      <c r="E22" s="21">
        <v>25</v>
      </c>
      <c r="F22" s="21">
        <f t="shared" si="0"/>
        <v>48</v>
      </c>
      <c r="G22" s="21">
        <v>464</v>
      </c>
      <c r="H22" s="25">
        <v>0</v>
      </c>
      <c r="I22" s="26"/>
      <c r="J22" s="14"/>
    </row>
    <row r="23" spans="2:10" ht="15">
      <c r="B23" s="3" t="s">
        <v>18</v>
      </c>
      <c r="C23" s="21">
        <v>4983</v>
      </c>
      <c r="D23" s="21">
        <v>2550</v>
      </c>
      <c r="E23" s="21">
        <v>21546</v>
      </c>
      <c r="F23" s="21">
        <f t="shared" si="0"/>
        <v>29079</v>
      </c>
      <c r="G23" s="21">
        <v>201872</v>
      </c>
      <c r="H23" s="25">
        <v>14</v>
      </c>
      <c r="I23" s="26"/>
      <c r="J23" s="14"/>
    </row>
    <row r="24" spans="2:10" ht="15">
      <c r="B24" s="3" t="s">
        <v>19</v>
      </c>
      <c r="C24" s="21">
        <v>79</v>
      </c>
      <c r="D24" s="21">
        <v>80</v>
      </c>
      <c r="E24" s="21">
        <v>141</v>
      </c>
      <c r="F24" s="21">
        <f t="shared" si="0"/>
        <v>300</v>
      </c>
      <c r="G24" s="21">
        <v>2385</v>
      </c>
      <c r="H24" s="25">
        <v>0</v>
      </c>
      <c r="I24" s="26"/>
      <c r="J24" s="14"/>
    </row>
    <row r="25" spans="2:10" ht="15">
      <c r="B25" s="3" t="s">
        <v>20</v>
      </c>
      <c r="C25" s="21">
        <v>129</v>
      </c>
      <c r="D25" s="21">
        <v>153</v>
      </c>
      <c r="E25" s="21">
        <v>448</v>
      </c>
      <c r="F25" s="21">
        <f t="shared" si="0"/>
        <v>730</v>
      </c>
      <c r="G25" s="21">
        <v>3617</v>
      </c>
      <c r="H25" s="25">
        <v>0</v>
      </c>
      <c r="I25" s="26"/>
      <c r="J25" s="14"/>
    </row>
    <row r="26" spans="2:10" ht="15">
      <c r="B26" s="3" t="s">
        <v>21</v>
      </c>
      <c r="C26" s="21">
        <v>8</v>
      </c>
      <c r="D26" s="21">
        <v>34</v>
      </c>
      <c r="E26" s="21">
        <v>33</v>
      </c>
      <c r="F26" s="21">
        <f t="shared" si="0"/>
        <v>75</v>
      </c>
      <c r="G26" s="21">
        <v>260</v>
      </c>
      <c r="H26" s="25">
        <v>0</v>
      </c>
      <c r="I26" s="26"/>
      <c r="J26" s="14"/>
    </row>
    <row r="27" spans="2:10" ht="15">
      <c r="B27" s="3" t="s">
        <v>22</v>
      </c>
      <c r="C27" s="21">
        <v>51</v>
      </c>
      <c r="D27" s="21">
        <v>50</v>
      </c>
      <c r="E27" s="21">
        <v>179</v>
      </c>
      <c r="F27" s="21">
        <f t="shared" si="0"/>
        <v>280</v>
      </c>
      <c r="G27" s="21">
        <v>1655</v>
      </c>
      <c r="H27" s="25">
        <v>0</v>
      </c>
      <c r="I27" s="26"/>
      <c r="J27" s="14"/>
    </row>
    <row r="28" spans="2:10" ht="15">
      <c r="B28" s="3" t="s">
        <v>23</v>
      </c>
      <c r="C28" s="21">
        <v>118</v>
      </c>
      <c r="D28" s="21">
        <v>94</v>
      </c>
      <c r="E28" s="21">
        <v>228</v>
      </c>
      <c r="F28" s="21">
        <f t="shared" si="0"/>
        <v>440</v>
      </c>
      <c r="G28" s="21">
        <v>4969</v>
      </c>
      <c r="H28" s="25">
        <v>2</v>
      </c>
      <c r="I28" s="26"/>
      <c r="J28" s="14"/>
    </row>
    <row r="29" spans="2:10" ht="15">
      <c r="B29" s="3" t="s">
        <v>24</v>
      </c>
      <c r="C29" s="21">
        <v>8</v>
      </c>
      <c r="D29" s="21">
        <v>6</v>
      </c>
      <c r="E29" s="21">
        <v>10</v>
      </c>
      <c r="F29" s="21">
        <f t="shared" si="0"/>
        <v>24</v>
      </c>
      <c r="G29" s="21">
        <v>115</v>
      </c>
      <c r="H29" s="25">
        <v>0</v>
      </c>
      <c r="I29" s="26"/>
      <c r="J29" s="14"/>
    </row>
    <row r="30" spans="2:10" ht="15">
      <c r="B30" s="3" t="s">
        <v>25</v>
      </c>
      <c r="C30" s="21">
        <v>2</v>
      </c>
      <c r="D30" s="21">
        <v>8</v>
      </c>
      <c r="E30" s="21">
        <v>12</v>
      </c>
      <c r="F30" s="21">
        <f t="shared" si="0"/>
        <v>22</v>
      </c>
      <c r="G30" s="21">
        <v>195</v>
      </c>
      <c r="H30" s="25">
        <v>0</v>
      </c>
      <c r="I30" s="26"/>
      <c r="J30" s="14"/>
    </row>
    <row r="31" spans="2:10" ht="15">
      <c r="B31" s="3" t="s">
        <v>26</v>
      </c>
      <c r="C31" s="21">
        <v>204</v>
      </c>
      <c r="D31" s="21">
        <v>158</v>
      </c>
      <c r="E31" s="21">
        <v>630</v>
      </c>
      <c r="F31" s="21">
        <f t="shared" si="0"/>
        <v>992</v>
      </c>
      <c r="G31" s="21">
        <v>7906</v>
      </c>
      <c r="H31" s="25">
        <v>0</v>
      </c>
      <c r="I31" s="26"/>
      <c r="J31" s="14"/>
    </row>
    <row r="32" spans="2:10" ht="15">
      <c r="B32" s="3" t="s">
        <v>27</v>
      </c>
      <c r="C32" s="21">
        <v>95</v>
      </c>
      <c r="D32" s="21">
        <v>101</v>
      </c>
      <c r="E32" s="21">
        <v>347</v>
      </c>
      <c r="F32" s="21">
        <f t="shared" si="0"/>
        <v>543</v>
      </c>
      <c r="G32" s="21">
        <v>2093</v>
      </c>
      <c r="H32" s="25">
        <v>0</v>
      </c>
      <c r="I32" s="26"/>
      <c r="J32" s="14"/>
    </row>
    <row r="33" spans="2:10" ht="15">
      <c r="B33" s="3" t="s">
        <v>28</v>
      </c>
      <c r="C33" s="21">
        <v>73</v>
      </c>
      <c r="D33" s="21">
        <v>115</v>
      </c>
      <c r="E33" s="21">
        <v>227</v>
      </c>
      <c r="F33" s="21">
        <f t="shared" si="0"/>
        <v>415</v>
      </c>
      <c r="G33" s="21">
        <v>1460</v>
      </c>
      <c r="H33" s="25">
        <v>0</v>
      </c>
      <c r="I33" s="26"/>
      <c r="J33" s="14"/>
    </row>
    <row r="34" spans="2:10" ht="15">
      <c r="B34" s="3" t="s">
        <v>29</v>
      </c>
      <c r="C34" s="21">
        <v>1431</v>
      </c>
      <c r="D34" s="21">
        <v>1450</v>
      </c>
      <c r="E34" s="21">
        <v>7180</v>
      </c>
      <c r="F34" s="21">
        <f t="shared" si="0"/>
        <v>10061</v>
      </c>
      <c r="G34" s="21">
        <v>56335</v>
      </c>
      <c r="H34" s="25">
        <v>7</v>
      </c>
      <c r="I34" s="26"/>
      <c r="J34" s="14"/>
    </row>
    <row r="35" spans="2:10" ht="15">
      <c r="B35" s="3" t="s">
        <v>30</v>
      </c>
      <c r="C35" s="21">
        <v>203</v>
      </c>
      <c r="D35" s="21">
        <v>382</v>
      </c>
      <c r="E35" s="21">
        <v>753</v>
      </c>
      <c r="F35" s="21">
        <f t="shared" si="0"/>
        <v>1338</v>
      </c>
      <c r="G35" s="21">
        <v>5868</v>
      </c>
      <c r="H35" s="25">
        <v>0</v>
      </c>
      <c r="I35" s="26"/>
      <c r="J35" s="14"/>
    </row>
    <row r="36" spans="2:10" ht="15">
      <c r="B36" s="3" t="s">
        <v>31</v>
      </c>
      <c r="C36" s="21">
        <v>7</v>
      </c>
      <c r="D36" s="21">
        <v>20</v>
      </c>
      <c r="E36" s="21">
        <v>28</v>
      </c>
      <c r="F36" s="21">
        <f t="shared" si="0"/>
        <v>55</v>
      </c>
      <c r="G36" s="21">
        <v>257</v>
      </c>
      <c r="H36" s="25">
        <v>0</v>
      </c>
      <c r="I36" s="26"/>
      <c r="J36" s="14"/>
    </row>
    <row r="37" spans="2:10" ht="15">
      <c r="B37" s="3" t="s">
        <v>32</v>
      </c>
      <c r="C37" s="21">
        <v>1216</v>
      </c>
      <c r="D37" s="21">
        <v>1654</v>
      </c>
      <c r="E37" s="21">
        <v>4292</v>
      </c>
      <c r="F37" s="21">
        <f t="shared" si="0"/>
        <v>7162</v>
      </c>
      <c r="G37" s="21">
        <v>41039</v>
      </c>
      <c r="H37" s="25">
        <v>23</v>
      </c>
      <c r="I37" s="26"/>
      <c r="J37" s="14"/>
    </row>
    <row r="38" spans="2:10" ht="15">
      <c r="B38" s="3" t="s">
        <v>33</v>
      </c>
      <c r="C38" s="21">
        <v>830</v>
      </c>
      <c r="D38" s="21">
        <v>823</v>
      </c>
      <c r="E38" s="21">
        <v>3008</v>
      </c>
      <c r="F38" s="21">
        <f t="shared" si="0"/>
        <v>4661</v>
      </c>
      <c r="G38" s="21">
        <v>28124</v>
      </c>
      <c r="H38" s="25">
        <v>4</v>
      </c>
      <c r="I38" s="26"/>
      <c r="J38" s="14"/>
    </row>
    <row r="39" spans="2:10" ht="15">
      <c r="B39" s="3" t="s">
        <v>34</v>
      </c>
      <c r="C39" s="21">
        <v>21</v>
      </c>
      <c r="D39" s="21">
        <v>46</v>
      </c>
      <c r="E39" s="21">
        <v>85</v>
      </c>
      <c r="F39" s="21">
        <f t="shared" si="0"/>
        <v>152</v>
      </c>
      <c r="G39" s="21">
        <v>1013</v>
      </c>
      <c r="H39" s="25">
        <v>0</v>
      </c>
      <c r="I39" s="26"/>
      <c r="J39" s="14"/>
    </row>
    <row r="40" spans="2:10" ht="15">
      <c r="B40" s="3" t="s">
        <v>35</v>
      </c>
      <c r="C40" s="21">
        <v>841</v>
      </c>
      <c r="D40" s="21">
        <v>1312</v>
      </c>
      <c r="E40" s="21">
        <v>3757</v>
      </c>
      <c r="F40" s="21">
        <f t="shared" si="0"/>
        <v>5910</v>
      </c>
      <c r="G40" s="21">
        <v>40100</v>
      </c>
      <c r="H40" s="25">
        <v>2</v>
      </c>
      <c r="I40" s="26"/>
      <c r="J40" s="14"/>
    </row>
    <row r="41" spans="2:10" ht="15">
      <c r="B41" s="3" t="s">
        <v>36</v>
      </c>
      <c r="C41" s="21">
        <v>1976</v>
      </c>
      <c r="D41" s="21">
        <v>1218</v>
      </c>
      <c r="E41" s="21">
        <v>7520</v>
      </c>
      <c r="F41" s="21">
        <f t="shared" si="0"/>
        <v>10714</v>
      </c>
      <c r="G41" s="21">
        <v>59750</v>
      </c>
      <c r="H41" s="25">
        <v>4</v>
      </c>
      <c r="I41" s="26"/>
      <c r="J41" s="14"/>
    </row>
    <row r="42" spans="2:10" ht="15">
      <c r="B42" s="3" t="s">
        <v>37</v>
      </c>
      <c r="C42" s="21">
        <v>663</v>
      </c>
      <c r="D42" s="21">
        <v>586</v>
      </c>
      <c r="E42" s="21">
        <v>1733</v>
      </c>
      <c r="F42" s="21">
        <f t="shared" si="0"/>
        <v>2982</v>
      </c>
      <c r="G42" s="21">
        <v>15967</v>
      </c>
      <c r="H42" s="25">
        <v>0</v>
      </c>
      <c r="I42" s="26"/>
      <c r="J42" s="14"/>
    </row>
    <row r="43" spans="2:10" ht="15">
      <c r="B43" s="3" t="s">
        <v>38</v>
      </c>
      <c r="C43" s="21">
        <v>404</v>
      </c>
      <c r="D43" s="21">
        <v>481</v>
      </c>
      <c r="E43" s="21">
        <v>1475</v>
      </c>
      <c r="F43" s="21">
        <f t="shared" si="0"/>
        <v>2360</v>
      </c>
      <c r="G43" s="21">
        <v>14128</v>
      </c>
      <c r="H43" s="25">
        <v>1</v>
      </c>
      <c r="I43" s="26"/>
      <c r="J43" s="14"/>
    </row>
    <row r="44" spans="2:10" ht="15">
      <c r="B44" s="3" t="s">
        <v>39</v>
      </c>
      <c r="C44" s="21">
        <v>166</v>
      </c>
      <c r="D44" s="21">
        <v>208</v>
      </c>
      <c r="E44" s="21">
        <v>682</v>
      </c>
      <c r="F44" s="21">
        <f t="shared" si="0"/>
        <v>1056</v>
      </c>
      <c r="G44" s="21">
        <v>4049</v>
      </c>
      <c r="H44" s="25">
        <v>0</v>
      </c>
      <c r="I44" s="26"/>
      <c r="J44" s="14"/>
    </row>
    <row r="45" spans="2:10" ht="15">
      <c r="B45" s="3" t="s">
        <v>40</v>
      </c>
      <c r="C45" s="21">
        <v>344</v>
      </c>
      <c r="D45" s="21">
        <v>549</v>
      </c>
      <c r="E45" s="21">
        <v>1384</v>
      </c>
      <c r="F45" s="21">
        <f t="shared" si="0"/>
        <v>2277</v>
      </c>
      <c r="G45" s="21">
        <v>13891</v>
      </c>
      <c r="H45" s="25">
        <v>0</v>
      </c>
      <c r="I45" s="26"/>
      <c r="J45" s="14"/>
    </row>
    <row r="46" spans="2:10" ht="15">
      <c r="B46" s="3" t="s">
        <v>41</v>
      </c>
      <c r="C46" s="21">
        <v>275</v>
      </c>
      <c r="D46" s="21">
        <v>211</v>
      </c>
      <c r="E46" s="21">
        <v>820</v>
      </c>
      <c r="F46" s="21">
        <f t="shared" si="0"/>
        <v>1306</v>
      </c>
      <c r="G46" s="21">
        <v>7864</v>
      </c>
      <c r="H46" s="25">
        <v>0</v>
      </c>
      <c r="I46" s="26"/>
      <c r="J46" s="14"/>
    </row>
    <row r="47" spans="2:10" ht="15">
      <c r="B47" s="3" t="s">
        <v>42</v>
      </c>
      <c r="C47" s="21">
        <v>1006</v>
      </c>
      <c r="D47" s="21">
        <v>887</v>
      </c>
      <c r="E47" s="21">
        <v>4242</v>
      </c>
      <c r="F47" s="21">
        <f t="shared" si="0"/>
        <v>6135</v>
      </c>
      <c r="G47" s="21">
        <v>40334</v>
      </c>
      <c r="H47" s="25">
        <v>0</v>
      </c>
      <c r="I47" s="26"/>
      <c r="J47" s="14"/>
    </row>
    <row r="48" spans="2:10" ht="15">
      <c r="B48" s="3" t="s">
        <v>43</v>
      </c>
      <c r="C48" s="21">
        <v>128</v>
      </c>
      <c r="D48" s="21">
        <v>156</v>
      </c>
      <c r="E48" s="21">
        <v>440</v>
      </c>
      <c r="F48" s="21">
        <f t="shared" si="0"/>
        <v>724</v>
      </c>
      <c r="G48" s="21">
        <v>4592</v>
      </c>
      <c r="H48" s="25">
        <v>0</v>
      </c>
      <c r="I48" s="26"/>
      <c r="J48" s="14"/>
    </row>
    <row r="49" spans="2:10" ht="15">
      <c r="B49" s="3" t="s">
        <v>44</v>
      </c>
      <c r="C49" s="21">
        <v>106</v>
      </c>
      <c r="D49" s="21">
        <v>90</v>
      </c>
      <c r="E49" s="21">
        <v>405</v>
      </c>
      <c r="F49" s="21">
        <f t="shared" si="0"/>
        <v>601</v>
      </c>
      <c r="G49" s="21">
        <v>3207</v>
      </c>
      <c r="H49" s="25">
        <v>0</v>
      </c>
      <c r="I49" s="26"/>
      <c r="J49" s="14"/>
    </row>
    <row r="50" spans="2:10" ht="15">
      <c r="B50" s="3" t="s">
        <v>45</v>
      </c>
      <c r="C50" s="21">
        <v>1</v>
      </c>
      <c r="D50" s="21">
        <v>3</v>
      </c>
      <c r="E50" s="21">
        <v>4</v>
      </c>
      <c r="F50" s="21">
        <f t="shared" si="0"/>
        <v>8</v>
      </c>
      <c r="G50" s="21">
        <v>37</v>
      </c>
      <c r="H50" s="25">
        <v>0</v>
      </c>
      <c r="I50" s="26"/>
      <c r="J50" s="14"/>
    </row>
    <row r="51" spans="2:10" ht="15">
      <c r="B51" s="3" t="s">
        <v>46</v>
      </c>
      <c r="C51" s="21">
        <v>31</v>
      </c>
      <c r="D51" s="21">
        <v>36</v>
      </c>
      <c r="E51" s="21">
        <v>84</v>
      </c>
      <c r="F51" s="21">
        <f t="shared" si="0"/>
        <v>151</v>
      </c>
      <c r="G51" s="21">
        <v>783</v>
      </c>
      <c r="H51" s="25">
        <v>0</v>
      </c>
      <c r="I51" s="26"/>
      <c r="J51" s="14"/>
    </row>
    <row r="52" spans="2:10" ht="15">
      <c r="B52" s="3" t="s">
        <v>47</v>
      </c>
      <c r="C52" s="21">
        <v>301</v>
      </c>
      <c r="D52" s="21">
        <v>297</v>
      </c>
      <c r="E52" s="21">
        <v>964</v>
      </c>
      <c r="F52" s="21">
        <f t="shared" si="0"/>
        <v>1562</v>
      </c>
      <c r="G52" s="21">
        <v>7442</v>
      </c>
      <c r="H52" s="25">
        <v>0</v>
      </c>
      <c r="I52" s="26"/>
      <c r="J52" s="14"/>
    </row>
    <row r="53" spans="2:10" ht="15">
      <c r="B53" s="3" t="s">
        <v>48</v>
      </c>
      <c r="C53" s="21">
        <v>297</v>
      </c>
      <c r="D53" s="21">
        <v>290</v>
      </c>
      <c r="E53" s="21">
        <v>968</v>
      </c>
      <c r="F53" s="21">
        <f t="shared" si="0"/>
        <v>1555</v>
      </c>
      <c r="G53" s="21">
        <v>7295</v>
      </c>
      <c r="H53" s="25">
        <v>1</v>
      </c>
      <c r="I53" s="26"/>
      <c r="J53" s="14"/>
    </row>
    <row r="54" spans="2:10" ht="15">
      <c r="B54" s="3" t="s">
        <v>49</v>
      </c>
      <c r="C54" s="21">
        <v>261</v>
      </c>
      <c r="D54" s="21">
        <v>270</v>
      </c>
      <c r="E54" s="21">
        <v>952</v>
      </c>
      <c r="F54" s="21">
        <f>SUM(C54:E54)</f>
        <v>1483</v>
      </c>
      <c r="G54" s="21">
        <v>9887</v>
      </c>
      <c r="H54" s="25">
        <v>0</v>
      </c>
      <c r="I54" s="26"/>
      <c r="J54" s="14"/>
    </row>
    <row r="55" spans="2:10" ht="15">
      <c r="B55" s="3" t="s">
        <v>50</v>
      </c>
      <c r="C55" s="21">
        <v>50</v>
      </c>
      <c r="D55" s="21">
        <v>36</v>
      </c>
      <c r="E55" s="21">
        <v>97</v>
      </c>
      <c r="F55" s="21">
        <f t="shared" si="0"/>
        <v>183</v>
      </c>
      <c r="G55" s="21">
        <v>1894</v>
      </c>
      <c r="H55" s="25">
        <v>0</v>
      </c>
      <c r="I55" s="26"/>
      <c r="J55" s="14"/>
    </row>
    <row r="56" spans="2:10" ht="15">
      <c r="B56" s="3" t="s">
        <v>51</v>
      </c>
      <c r="C56" s="21">
        <v>22</v>
      </c>
      <c r="D56" s="21">
        <v>37</v>
      </c>
      <c r="E56" s="21">
        <v>96</v>
      </c>
      <c r="F56" s="21">
        <f t="shared" si="0"/>
        <v>155</v>
      </c>
      <c r="G56" s="21">
        <v>1174</v>
      </c>
      <c r="H56" s="25">
        <v>0</v>
      </c>
      <c r="I56" s="26"/>
      <c r="J56" s="14"/>
    </row>
    <row r="57" spans="2:10" ht="15">
      <c r="B57" s="1" t="s">
        <v>52</v>
      </c>
      <c r="C57" s="21">
        <v>7</v>
      </c>
      <c r="D57" s="21">
        <v>11</v>
      </c>
      <c r="E57" s="21">
        <v>16</v>
      </c>
      <c r="F57" s="21">
        <f t="shared" si="0"/>
        <v>34</v>
      </c>
      <c r="G57" s="21">
        <v>191</v>
      </c>
      <c r="H57" s="25">
        <v>0</v>
      </c>
      <c r="I57" s="26"/>
      <c r="J57" s="14"/>
    </row>
    <row r="58" spans="2:10" ht="15">
      <c r="B58" s="3" t="s">
        <v>53</v>
      </c>
      <c r="C58" s="21">
        <v>201</v>
      </c>
      <c r="D58" s="21">
        <v>119</v>
      </c>
      <c r="E58" s="21">
        <v>633</v>
      </c>
      <c r="F58" s="21">
        <f t="shared" si="0"/>
        <v>953</v>
      </c>
      <c r="G58" s="21">
        <v>7612</v>
      </c>
      <c r="H58" s="25">
        <v>1</v>
      </c>
      <c r="I58" s="26"/>
      <c r="J58" s="14"/>
    </row>
    <row r="59" spans="2:10" ht="15">
      <c r="B59" s="3" t="s">
        <v>54</v>
      </c>
      <c r="C59" s="21">
        <v>38</v>
      </c>
      <c r="D59" s="21">
        <v>68</v>
      </c>
      <c r="E59" s="21">
        <v>98</v>
      </c>
      <c r="F59" s="21">
        <f t="shared" si="0"/>
        <v>204</v>
      </c>
      <c r="G59" s="21">
        <v>743</v>
      </c>
      <c r="H59" s="25">
        <v>0</v>
      </c>
      <c r="I59" s="26"/>
      <c r="J59" s="14"/>
    </row>
    <row r="60" spans="2:10" ht="15">
      <c r="B60" s="3" t="s">
        <v>55</v>
      </c>
      <c r="C60" s="21">
        <v>455</v>
      </c>
      <c r="D60" s="21">
        <v>477</v>
      </c>
      <c r="E60" s="21">
        <v>1714</v>
      </c>
      <c r="F60" s="21">
        <f t="shared" si="0"/>
        <v>2646</v>
      </c>
      <c r="G60" s="21">
        <v>13729</v>
      </c>
      <c r="H60" s="25">
        <v>1</v>
      </c>
      <c r="I60" s="26"/>
      <c r="J60" s="14"/>
    </row>
    <row r="61" spans="2:10" ht="15">
      <c r="B61" s="3" t="s">
        <v>56</v>
      </c>
      <c r="C61" s="21">
        <v>119</v>
      </c>
      <c r="D61" s="21">
        <v>155</v>
      </c>
      <c r="E61" s="21">
        <v>368</v>
      </c>
      <c r="F61" s="21">
        <f t="shared" si="0"/>
        <v>642</v>
      </c>
      <c r="G61" s="21">
        <v>3799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37</v>
      </c>
      <c r="D62" s="22">
        <v>52</v>
      </c>
      <c r="E62" s="22">
        <v>85</v>
      </c>
      <c r="F62" s="21">
        <f t="shared" si="0"/>
        <v>174</v>
      </c>
      <c r="G62" s="23">
        <v>1257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19987</v>
      </c>
      <c r="D63" s="11">
        <f t="shared" si="1"/>
        <v>18499</v>
      </c>
      <c r="E63" s="11">
        <f t="shared" si="1"/>
        <v>77833</v>
      </c>
      <c r="F63" s="12">
        <f t="shared" si="1"/>
        <v>116319</v>
      </c>
      <c r="G63" s="12">
        <f t="shared" si="1"/>
        <v>725297</v>
      </c>
      <c r="H63" s="17">
        <f t="shared" si="1"/>
        <v>69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K63"/>
  <sheetViews>
    <sheetView zoomScale="130" zoomScaleNormal="130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" sqref="I15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53" t="s">
        <v>68</v>
      </c>
      <c r="D2" s="54"/>
      <c r="E2" s="54"/>
      <c r="F2" s="54"/>
      <c r="G2" s="54"/>
      <c r="H2" s="54"/>
      <c r="I2" s="55"/>
    </row>
    <row r="3" spans="3:9" ht="15.75">
      <c r="C3" s="58" t="s">
        <v>58</v>
      </c>
      <c r="D3" s="56" t="s">
        <v>64</v>
      </c>
      <c r="E3" s="56" t="s">
        <v>59</v>
      </c>
      <c r="F3" s="56"/>
      <c r="G3" s="56" t="s">
        <v>62</v>
      </c>
      <c r="H3" s="56" t="s">
        <v>66</v>
      </c>
      <c r="I3" s="51" t="s">
        <v>67</v>
      </c>
    </row>
    <row r="4" spans="3:9" ht="15.75">
      <c r="C4" s="58"/>
      <c r="D4" s="56"/>
      <c r="E4" s="19" t="s">
        <v>60</v>
      </c>
      <c r="F4" s="19" t="s">
        <v>61</v>
      </c>
      <c r="G4" s="57"/>
      <c r="H4" s="57"/>
      <c r="I4" s="52"/>
    </row>
    <row r="5" spans="3:11" ht="15">
      <c r="C5" s="3" t="s">
        <v>0</v>
      </c>
      <c r="D5" s="7">
        <v>531</v>
      </c>
      <c r="E5" s="8">
        <v>1259</v>
      </c>
      <c r="F5" s="8">
        <v>3346</v>
      </c>
      <c r="G5" s="8">
        <f>D5+E5+F5</f>
        <v>5136</v>
      </c>
      <c r="H5" s="8">
        <v>29837</v>
      </c>
      <c r="I5" s="16"/>
      <c r="J5" s="13"/>
      <c r="K5" s="14"/>
    </row>
    <row r="6" spans="3:11" ht="15">
      <c r="C6" s="3" t="s">
        <v>1</v>
      </c>
      <c r="D6" s="8">
        <v>0</v>
      </c>
      <c r="E6" s="8">
        <v>1</v>
      </c>
      <c r="F6" s="8">
        <v>0</v>
      </c>
      <c r="G6" s="8">
        <f aca="true" t="shared" si="0" ref="G6:G62">D6+E6+F6</f>
        <v>1</v>
      </c>
      <c r="H6" s="8">
        <v>14</v>
      </c>
      <c r="I6" s="16"/>
      <c r="J6" s="13"/>
      <c r="K6" s="14"/>
    </row>
    <row r="7" spans="3:11" ht="15">
      <c r="C7" s="3" t="s">
        <v>2</v>
      </c>
      <c r="D7" s="8">
        <v>9</v>
      </c>
      <c r="E7" s="8">
        <v>47</v>
      </c>
      <c r="F7" s="8">
        <v>71</v>
      </c>
      <c r="G7" s="8">
        <f t="shared" si="0"/>
        <v>127</v>
      </c>
      <c r="H7" s="8">
        <v>576</v>
      </c>
      <c r="I7" s="16"/>
      <c r="J7" s="13"/>
      <c r="K7" s="14"/>
    </row>
    <row r="8" spans="3:11" ht="15">
      <c r="C8" s="3" t="s">
        <v>3</v>
      </c>
      <c r="D8" s="8">
        <v>83</v>
      </c>
      <c r="E8" s="8">
        <v>217</v>
      </c>
      <c r="F8" s="8">
        <v>498</v>
      </c>
      <c r="G8" s="8">
        <f t="shared" si="0"/>
        <v>798</v>
      </c>
      <c r="H8" s="8">
        <v>4147</v>
      </c>
      <c r="I8" s="16"/>
      <c r="J8" s="13"/>
      <c r="K8" s="14"/>
    </row>
    <row r="9" spans="3:11" ht="15">
      <c r="C9" s="3" t="s">
        <v>4</v>
      </c>
      <c r="D9" s="8">
        <v>16</v>
      </c>
      <c r="E9" s="8">
        <v>52</v>
      </c>
      <c r="F9" s="8">
        <v>111</v>
      </c>
      <c r="G9" s="8">
        <f t="shared" si="0"/>
        <v>179</v>
      </c>
      <c r="H9" s="8">
        <v>825</v>
      </c>
      <c r="I9" s="16"/>
      <c r="J9" s="13"/>
      <c r="K9" s="14"/>
    </row>
    <row r="10" spans="3:11" ht="15">
      <c r="C10" s="3" t="s">
        <v>5</v>
      </c>
      <c r="D10" s="8">
        <v>4</v>
      </c>
      <c r="E10" s="8">
        <v>8</v>
      </c>
      <c r="F10" s="8">
        <v>15</v>
      </c>
      <c r="G10" s="8">
        <f t="shared" si="0"/>
        <v>27</v>
      </c>
      <c r="H10" s="8">
        <v>573</v>
      </c>
      <c r="I10" s="16"/>
      <c r="J10" s="13"/>
      <c r="K10" s="14"/>
    </row>
    <row r="11" spans="3:11" ht="15">
      <c r="C11" s="3" t="s">
        <v>6</v>
      </c>
      <c r="D11" s="8">
        <v>418</v>
      </c>
      <c r="E11" s="8">
        <v>914</v>
      </c>
      <c r="F11" s="8">
        <v>2289</v>
      </c>
      <c r="G11" s="8">
        <f t="shared" si="0"/>
        <v>3621</v>
      </c>
      <c r="H11" s="8">
        <v>20239</v>
      </c>
      <c r="I11" s="16"/>
      <c r="J11" s="13"/>
      <c r="K11" s="14"/>
    </row>
    <row r="12" spans="3:11" ht="15">
      <c r="C12" s="3" t="s">
        <v>7</v>
      </c>
      <c r="D12" s="8">
        <v>8</v>
      </c>
      <c r="E12" s="8">
        <v>13</v>
      </c>
      <c r="F12" s="8">
        <v>33</v>
      </c>
      <c r="G12" s="8">
        <f t="shared" si="0"/>
        <v>54</v>
      </c>
      <c r="H12" s="8">
        <v>517</v>
      </c>
      <c r="I12" s="16"/>
      <c r="J12" s="13"/>
      <c r="K12" s="14"/>
    </row>
    <row r="13" spans="3:11" ht="15">
      <c r="C13" s="3" t="s">
        <v>8</v>
      </c>
      <c r="D13" s="8">
        <v>87</v>
      </c>
      <c r="E13" s="8">
        <v>160</v>
      </c>
      <c r="F13" s="8">
        <v>478</v>
      </c>
      <c r="G13" s="8">
        <f t="shared" si="0"/>
        <v>725</v>
      </c>
      <c r="H13" s="8">
        <v>3180</v>
      </c>
      <c r="I13" s="16"/>
      <c r="J13" s="13"/>
      <c r="K13" s="14"/>
    </row>
    <row r="14" spans="3:11" ht="15">
      <c r="C14" s="3" t="s">
        <v>9</v>
      </c>
      <c r="D14" s="8">
        <v>277</v>
      </c>
      <c r="E14" s="8">
        <v>289</v>
      </c>
      <c r="F14" s="8">
        <v>1791</v>
      </c>
      <c r="G14" s="8">
        <f t="shared" si="0"/>
        <v>2357</v>
      </c>
      <c r="H14" s="8">
        <v>19444</v>
      </c>
      <c r="I14" s="16"/>
      <c r="J14" s="13"/>
      <c r="K14" s="14"/>
    </row>
    <row r="15" spans="3:11" ht="15">
      <c r="C15" s="3" t="s">
        <v>10</v>
      </c>
      <c r="D15" s="8">
        <v>3</v>
      </c>
      <c r="E15" s="8">
        <v>9</v>
      </c>
      <c r="F15" s="8">
        <v>23</v>
      </c>
      <c r="G15" s="8">
        <f t="shared" si="0"/>
        <v>35</v>
      </c>
      <c r="H15" s="8">
        <v>666</v>
      </c>
      <c r="I15" s="16"/>
      <c r="J15" s="13"/>
      <c r="K15" s="14"/>
    </row>
    <row r="16" spans="3:11" ht="15">
      <c r="C16" s="3" t="s">
        <v>11</v>
      </c>
      <c r="D16" s="8">
        <v>47</v>
      </c>
      <c r="E16" s="8">
        <v>85</v>
      </c>
      <c r="F16" s="8">
        <v>369</v>
      </c>
      <c r="G16" s="8">
        <f t="shared" si="0"/>
        <v>501</v>
      </c>
      <c r="H16" s="8">
        <v>2306</v>
      </c>
      <c r="I16" s="16"/>
      <c r="J16" s="13"/>
      <c r="K16" s="14"/>
    </row>
    <row r="17" spans="3:11" ht="15">
      <c r="C17" s="3" t="s">
        <v>12</v>
      </c>
      <c r="D17" s="8">
        <v>85</v>
      </c>
      <c r="E17" s="8">
        <v>69</v>
      </c>
      <c r="F17" s="8">
        <v>394</v>
      </c>
      <c r="G17" s="8">
        <f t="shared" si="0"/>
        <v>548</v>
      </c>
      <c r="H17" s="8">
        <v>3610</v>
      </c>
      <c r="I17" s="16"/>
      <c r="J17" s="13"/>
      <c r="K17" s="14"/>
    </row>
    <row r="18" spans="3:11" ht="15">
      <c r="C18" s="3" t="s">
        <v>13</v>
      </c>
      <c r="D18" s="8">
        <v>7</v>
      </c>
      <c r="E18" s="8">
        <v>7</v>
      </c>
      <c r="F18" s="8">
        <v>16</v>
      </c>
      <c r="G18" s="8">
        <f t="shared" si="0"/>
        <v>30</v>
      </c>
      <c r="H18" s="8">
        <v>437</v>
      </c>
      <c r="I18" s="16"/>
      <c r="J18" s="13"/>
      <c r="K18" s="14"/>
    </row>
    <row r="19" spans="3:11" ht="15">
      <c r="C19" s="3" t="s">
        <v>14</v>
      </c>
      <c r="D19" s="8">
        <v>320</v>
      </c>
      <c r="E19" s="8">
        <v>258</v>
      </c>
      <c r="F19" s="8">
        <v>1479</v>
      </c>
      <c r="G19" s="8">
        <f t="shared" si="0"/>
        <v>2057</v>
      </c>
      <c r="H19" s="8">
        <v>16184</v>
      </c>
      <c r="I19" s="16"/>
      <c r="J19" s="13"/>
      <c r="K19" s="14"/>
    </row>
    <row r="20" spans="3:11" ht="15">
      <c r="C20" s="3" t="s">
        <v>15</v>
      </c>
      <c r="D20" s="8">
        <v>26</v>
      </c>
      <c r="E20" s="8">
        <v>70</v>
      </c>
      <c r="F20" s="8">
        <v>178</v>
      </c>
      <c r="G20" s="8">
        <f t="shared" si="0"/>
        <v>274</v>
      </c>
      <c r="H20" s="8">
        <v>2404</v>
      </c>
      <c r="I20" s="16"/>
      <c r="J20" s="13"/>
      <c r="K20" s="14"/>
    </row>
    <row r="21" spans="3:11" ht="15">
      <c r="C21" s="3" t="s">
        <v>16</v>
      </c>
      <c r="D21" s="8">
        <v>12</v>
      </c>
      <c r="E21" s="8">
        <v>57</v>
      </c>
      <c r="F21" s="8">
        <v>127</v>
      </c>
      <c r="G21" s="8">
        <f t="shared" si="0"/>
        <v>196</v>
      </c>
      <c r="H21" s="8">
        <v>1355</v>
      </c>
      <c r="I21" s="16"/>
      <c r="J21" s="13"/>
      <c r="K21" s="14"/>
    </row>
    <row r="22" spans="3:11" ht="15">
      <c r="C22" s="3" t="s">
        <v>17</v>
      </c>
      <c r="D22" s="8">
        <v>7</v>
      </c>
      <c r="E22" s="8">
        <v>16</v>
      </c>
      <c r="F22" s="8">
        <v>32</v>
      </c>
      <c r="G22" s="8">
        <f t="shared" si="0"/>
        <v>55</v>
      </c>
      <c r="H22" s="8">
        <v>512</v>
      </c>
      <c r="I22" s="16"/>
      <c r="J22" s="13"/>
      <c r="K22" s="14"/>
    </row>
    <row r="23" spans="3:11" ht="15">
      <c r="C23" s="3" t="s">
        <v>18</v>
      </c>
      <c r="D23" s="8">
        <v>3706</v>
      </c>
      <c r="E23" s="8">
        <v>2681</v>
      </c>
      <c r="F23" s="8">
        <v>24937</v>
      </c>
      <c r="G23" s="8">
        <f t="shared" si="0"/>
        <v>31324</v>
      </c>
      <c r="H23" s="8">
        <v>198292</v>
      </c>
      <c r="I23" s="16"/>
      <c r="J23" s="13"/>
      <c r="K23" s="14"/>
    </row>
    <row r="24" spans="3:11" ht="15">
      <c r="C24" s="3" t="s">
        <v>19</v>
      </c>
      <c r="D24" s="8">
        <v>44</v>
      </c>
      <c r="E24" s="8">
        <v>86</v>
      </c>
      <c r="F24" s="8">
        <v>222</v>
      </c>
      <c r="G24" s="8">
        <f t="shared" si="0"/>
        <v>352</v>
      </c>
      <c r="H24" s="8">
        <v>2875</v>
      </c>
      <c r="I24" s="16"/>
      <c r="J24" s="13"/>
      <c r="K24" s="14"/>
    </row>
    <row r="25" spans="3:11" ht="15">
      <c r="C25" s="3" t="s">
        <v>20</v>
      </c>
      <c r="D25" s="8">
        <v>95</v>
      </c>
      <c r="E25" s="8">
        <v>233</v>
      </c>
      <c r="F25" s="8">
        <v>560</v>
      </c>
      <c r="G25" s="8">
        <f t="shared" si="0"/>
        <v>888</v>
      </c>
      <c r="H25" s="8">
        <v>4224</v>
      </c>
      <c r="I25" s="16"/>
      <c r="J25" s="13"/>
      <c r="K25" s="14"/>
    </row>
    <row r="26" spans="3:11" ht="15">
      <c r="C26" s="3" t="s">
        <v>21</v>
      </c>
      <c r="D26" s="8">
        <v>1</v>
      </c>
      <c r="E26" s="8">
        <v>24</v>
      </c>
      <c r="F26" s="8">
        <v>19</v>
      </c>
      <c r="G26" s="8">
        <f t="shared" si="0"/>
        <v>44</v>
      </c>
      <c r="H26" s="8">
        <v>288</v>
      </c>
      <c r="I26" s="16"/>
      <c r="J26" s="13"/>
      <c r="K26" s="14"/>
    </row>
    <row r="27" spans="3:11" ht="15">
      <c r="C27" s="3" t="s">
        <v>22</v>
      </c>
      <c r="D27" s="8">
        <v>34</v>
      </c>
      <c r="E27" s="8">
        <v>73</v>
      </c>
      <c r="F27" s="8">
        <v>188</v>
      </c>
      <c r="G27" s="8">
        <f t="shared" si="0"/>
        <v>295</v>
      </c>
      <c r="H27" s="8">
        <v>1754</v>
      </c>
      <c r="I27" s="16"/>
      <c r="J27" s="13"/>
      <c r="K27" s="14"/>
    </row>
    <row r="28" spans="3:11" ht="15">
      <c r="C28" s="3" t="s">
        <v>23</v>
      </c>
      <c r="D28" s="8">
        <v>63</v>
      </c>
      <c r="E28" s="8">
        <v>106</v>
      </c>
      <c r="F28" s="8">
        <v>313</v>
      </c>
      <c r="G28" s="8">
        <f t="shared" si="0"/>
        <v>482</v>
      </c>
      <c r="H28" s="8">
        <v>5642</v>
      </c>
      <c r="I28" s="16"/>
      <c r="J28" s="13"/>
      <c r="K28" s="14"/>
    </row>
    <row r="29" spans="3:11" ht="15">
      <c r="C29" s="3" t="s">
        <v>24</v>
      </c>
      <c r="D29" s="8">
        <v>4</v>
      </c>
      <c r="E29" s="8">
        <v>7</v>
      </c>
      <c r="F29" s="8">
        <v>12</v>
      </c>
      <c r="G29" s="8">
        <f t="shared" si="0"/>
        <v>23</v>
      </c>
      <c r="H29" s="8">
        <v>193</v>
      </c>
      <c r="I29" s="16"/>
      <c r="J29" s="13"/>
      <c r="K29" s="14"/>
    </row>
    <row r="30" spans="3:11" ht="15">
      <c r="C30" s="3" t="s">
        <v>25</v>
      </c>
      <c r="D30" s="8">
        <v>6</v>
      </c>
      <c r="E30" s="8">
        <v>16</v>
      </c>
      <c r="F30" s="8">
        <v>8</v>
      </c>
      <c r="G30" s="8">
        <f t="shared" si="0"/>
        <v>30</v>
      </c>
      <c r="H30" s="8">
        <v>323</v>
      </c>
      <c r="I30" s="16"/>
      <c r="J30" s="13"/>
      <c r="K30" s="14"/>
    </row>
    <row r="31" spans="3:11" ht="15">
      <c r="C31" s="3" t="s">
        <v>26</v>
      </c>
      <c r="D31" s="8">
        <v>115</v>
      </c>
      <c r="E31" s="8">
        <v>179</v>
      </c>
      <c r="F31" s="8">
        <v>612</v>
      </c>
      <c r="G31" s="8">
        <f t="shared" si="0"/>
        <v>906</v>
      </c>
      <c r="H31" s="8">
        <v>9319</v>
      </c>
      <c r="I31" s="16"/>
      <c r="J31" s="13"/>
      <c r="K31" s="14"/>
    </row>
    <row r="32" spans="3:11" ht="15">
      <c r="C32" s="3" t="s">
        <v>27</v>
      </c>
      <c r="D32" s="8">
        <v>54</v>
      </c>
      <c r="E32" s="8">
        <v>129</v>
      </c>
      <c r="F32" s="8">
        <v>390</v>
      </c>
      <c r="G32" s="8">
        <f t="shared" si="0"/>
        <v>573</v>
      </c>
      <c r="H32" s="8">
        <v>2760</v>
      </c>
      <c r="I32" s="16"/>
      <c r="J32" s="13"/>
      <c r="K32" s="14"/>
    </row>
    <row r="33" spans="3:11" ht="15">
      <c r="C33" s="3" t="s">
        <v>28</v>
      </c>
      <c r="D33" s="8">
        <v>46</v>
      </c>
      <c r="E33" s="8">
        <v>104</v>
      </c>
      <c r="F33" s="8">
        <v>196</v>
      </c>
      <c r="G33" s="8">
        <f t="shared" si="0"/>
        <v>346</v>
      </c>
      <c r="H33" s="8">
        <v>1654</v>
      </c>
      <c r="I33" s="16"/>
      <c r="J33" s="13"/>
      <c r="K33" s="14"/>
    </row>
    <row r="34" spans="3:11" ht="15">
      <c r="C34" s="3" t="s">
        <v>29</v>
      </c>
      <c r="D34" s="8">
        <v>905</v>
      </c>
      <c r="E34" s="8">
        <v>1883</v>
      </c>
      <c r="F34" s="8">
        <v>8576</v>
      </c>
      <c r="G34" s="8">
        <f t="shared" si="0"/>
        <v>11364</v>
      </c>
      <c r="H34" s="8">
        <v>60534</v>
      </c>
      <c r="I34" s="16"/>
      <c r="J34" s="13"/>
      <c r="K34" s="14"/>
    </row>
    <row r="35" spans="3:11" ht="15">
      <c r="C35" s="3" t="s">
        <v>30</v>
      </c>
      <c r="D35" s="8">
        <v>120</v>
      </c>
      <c r="E35" s="8">
        <v>419</v>
      </c>
      <c r="F35" s="8">
        <v>902</v>
      </c>
      <c r="G35" s="8">
        <f t="shared" si="0"/>
        <v>1441</v>
      </c>
      <c r="H35" s="8">
        <v>5944</v>
      </c>
      <c r="I35" s="16"/>
      <c r="J35" s="13"/>
      <c r="K35" s="14"/>
    </row>
    <row r="36" spans="3:11" ht="15">
      <c r="C36" s="3" t="s">
        <v>31</v>
      </c>
      <c r="D36" s="8">
        <v>4</v>
      </c>
      <c r="E36" s="8">
        <v>10</v>
      </c>
      <c r="F36" s="8">
        <v>26</v>
      </c>
      <c r="G36" s="8">
        <f t="shared" si="0"/>
        <v>40</v>
      </c>
      <c r="H36" s="8">
        <v>352</v>
      </c>
      <c r="I36" s="16"/>
      <c r="J36" s="13"/>
      <c r="K36" s="14"/>
    </row>
    <row r="37" spans="3:11" ht="15">
      <c r="C37" s="3" t="s">
        <v>32</v>
      </c>
      <c r="D37" s="8">
        <v>735</v>
      </c>
      <c r="E37" s="8">
        <v>1707</v>
      </c>
      <c r="F37" s="8">
        <v>4789</v>
      </c>
      <c r="G37" s="8">
        <f t="shared" si="0"/>
        <v>7231</v>
      </c>
      <c r="H37" s="8">
        <v>40707</v>
      </c>
      <c r="I37" s="16"/>
      <c r="J37" s="13"/>
      <c r="K37" s="14"/>
    </row>
    <row r="38" spans="3:11" ht="15">
      <c r="C38" s="3" t="s">
        <v>33</v>
      </c>
      <c r="D38" s="8">
        <v>502</v>
      </c>
      <c r="E38" s="8">
        <v>874</v>
      </c>
      <c r="F38" s="8">
        <v>3663</v>
      </c>
      <c r="G38" s="8">
        <f t="shared" si="0"/>
        <v>5039</v>
      </c>
      <c r="H38" s="8">
        <v>29452</v>
      </c>
      <c r="I38" s="16"/>
      <c r="J38" s="13"/>
      <c r="K38" s="14"/>
    </row>
    <row r="39" spans="3:11" ht="15">
      <c r="C39" s="3" t="s">
        <v>34</v>
      </c>
      <c r="D39" s="8">
        <v>13</v>
      </c>
      <c r="E39" s="8">
        <v>60</v>
      </c>
      <c r="F39" s="8">
        <v>101</v>
      </c>
      <c r="G39" s="8">
        <f t="shared" si="0"/>
        <v>174</v>
      </c>
      <c r="H39" s="8">
        <v>1151</v>
      </c>
      <c r="I39" s="16"/>
      <c r="J39" s="13"/>
      <c r="K39" s="14"/>
    </row>
    <row r="40" spans="3:11" ht="15">
      <c r="C40" s="3" t="s">
        <v>35</v>
      </c>
      <c r="D40" s="8">
        <v>627</v>
      </c>
      <c r="E40" s="8">
        <v>1382</v>
      </c>
      <c r="F40" s="8">
        <v>4193</v>
      </c>
      <c r="G40" s="8">
        <f t="shared" si="0"/>
        <v>6202</v>
      </c>
      <c r="H40" s="8">
        <v>38638</v>
      </c>
      <c r="I40" s="16"/>
      <c r="J40" s="13"/>
      <c r="K40" s="14"/>
    </row>
    <row r="41" spans="3:11" ht="15">
      <c r="C41" s="3" t="s">
        <v>36</v>
      </c>
      <c r="D41" s="8">
        <v>1474</v>
      </c>
      <c r="E41" s="8">
        <v>1200</v>
      </c>
      <c r="F41" s="8">
        <v>9294</v>
      </c>
      <c r="G41" s="8">
        <f t="shared" si="0"/>
        <v>11968</v>
      </c>
      <c r="H41" s="8">
        <v>58602</v>
      </c>
      <c r="I41" s="16"/>
      <c r="J41" s="13"/>
      <c r="K41" s="14"/>
    </row>
    <row r="42" spans="3:11" ht="15">
      <c r="C42" s="3" t="s">
        <v>37</v>
      </c>
      <c r="D42" s="8">
        <v>518</v>
      </c>
      <c r="E42" s="8">
        <v>762</v>
      </c>
      <c r="F42" s="8">
        <v>1932</v>
      </c>
      <c r="G42" s="8">
        <f t="shared" si="0"/>
        <v>3212</v>
      </c>
      <c r="H42" s="8">
        <v>14313</v>
      </c>
      <c r="I42" s="16"/>
      <c r="J42" s="13"/>
      <c r="K42" s="14"/>
    </row>
    <row r="43" spans="3:11" ht="15">
      <c r="C43" s="3" t="s">
        <v>38</v>
      </c>
      <c r="D43" s="8">
        <v>165</v>
      </c>
      <c r="E43" s="8">
        <v>410</v>
      </c>
      <c r="F43" s="8">
        <v>1410</v>
      </c>
      <c r="G43" s="8">
        <f t="shared" si="0"/>
        <v>1985</v>
      </c>
      <c r="H43" s="8">
        <v>14715</v>
      </c>
      <c r="I43" s="16"/>
      <c r="J43" s="13"/>
      <c r="K43" s="14"/>
    </row>
    <row r="44" spans="3:11" ht="15">
      <c r="C44" s="3" t="s">
        <v>39</v>
      </c>
      <c r="D44" s="8">
        <v>110</v>
      </c>
      <c r="E44" s="8">
        <v>261</v>
      </c>
      <c r="F44" s="8">
        <v>818</v>
      </c>
      <c r="G44" s="8">
        <f t="shared" si="0"/>
        <v>1189</v>
      </c>
      <c r="H44" s="8">
        <v>4800</v>
      </c>
      <c r="I44" s="16"/>
      <c r="J44" s="13"/>
      <c r="K44" s="14"/>
    </row>
    <row r="45" spans="3:11" ht="15">
      <c r="C45" s="3" t="s">
        <v>40</v>
      </c>
      <c r="D45" s="8">
        <v>273</v>
      </c>
      <c r="E45" s="8">
        <v>667</v>
      </c>
      <c r="F45" s="8">
        <v>1600</v>
      </c>
      <c r="G45" s="8">
        <f t="shared" si="0"/>
        <v>2540</v>
      </c>
      <c r="H45" s="8">
        <v>14431</v>
      </c>
      <c r="I45" s="16"/>
      <c r="J45" s="13"/>
      <c r="K45" s="14"/>
    </row>
    <row r="46" spans="3:11" ht="15">
      <c r="C46" s="3" t="s">
        <v>41</v>
      </c>
      <c r="D46" s="8">
        <v>215</v>
      </c>
      <c r="E46" s="8">
        <v>210</v>
      </c>
      <c r="F46" s="8">
        <v>919</v>
      </c>
      <c r="G46" s="8">
        <f t="shared" si="0"/>
        <v>1344</v>
      </c>
      <c r="H46" s="8">
        <v>10704</v>
      </c>
      <c r="I46" s="16"/>
      <c r="J46" s="13"/>
      <c r="K46" s="14"/>
    </row>
    <row r="47" spans="3:11" ht="15">
      <c r="C47" s="3" t="s">
        <v>42</v>
      </c>
      <c r="D47" s="8">
        <v>661</v>
      </c>
      <c r="E47" s="8">
        <v>1052</v>
      </c>
      <c r="F47" s="8">
        <v>4932</v>
      </c>
      <c r="G47" s="8">
        <f t="shared" si="0"/>
        <v>6645</v>
      </c>
      <c r="H47" s="8">
        <v>39084</v>
      </c>
      <c r="I47" s="16"/>
      <c r="J47" s="13"/>
      <c r="K47" s="14"/>
    </row>
    <row r="48" spans="3:11" ht="15">
      <c r="C48" s="3" t="s">
        <v>43</v>
      </c>
      <c r="D48" s="8">
        <v>84</v>
      </c>
      <c r="E48" s="8">
        <v>213</v>
      </c>
      <c r="F48" s="8">
        <v>514</v>
      </c>
      <c r="G48" s="8">
        <f t="shared" si="0"/>
        <v>811</v>
      </c>
      <c r="H48" s="8">
        <v>5123</v>
      </c>
      <c r="I48" s="16"/>
      <c r="J48" s="13"/>
      <c r="K48" s="14"/>
    </row>
    <row r="49" spans="3:11" ht="15">
      <c r="C49" s="3" t="s">
        <v>44</v>
      </c>
      <c r="D49" s="8">
        <v>84</v>
      </c>
      <c r="E49" s="8">
        <v>92</v>
      </c>
      <c r="F49" s="8">
        <v>440</v>
      </c>
      <c r="G49" s="8">
        <f t="shared" si="0"/>
        <v>616</v>
      </c>
      <c r="H49" s="8">
        <v>3355</v>
      </c>
      <c r="I49" s="16"/>
      <c r="J49" s="13"/>
      <c r="K49" s="14"/>
    </row>
    <row r="50" spans="3:11" ht="15">
      <c r="C50" s="3" t="s">
        <v>45</v>
      </c>
      <c r="D50" s="8">
        <v>1</v>
      </c>
      <c r="E50" s="8">
        <v>1</v>
      </c>
      <c r="F50" s="8">
        <v>3</v>
      </c>
      <c r="G50" s="8">
        <f t="shared" si="0"/>
        <v>5</v>
      </c>
      <c r="H50" s="8">
        <v>50</v>
      </c>
      <c r="I50" s="16"/>
      <c r="J50" s="13"/>
      <c r="K50" s="14"/>
    </row>
    <row r="51" spans="3:11" ht="15">
      <c r="C51" s="3" t="s">
        <v>46</v>
      </c>
      <c r="D51" s="8">
        <v>29</v>
      </c>
      <c r="E51" s="8">
        <v>25</v>
      </c>
      <c r="F51" s="8">
        <v>75</v>
      </c>
      <c r="G51" s="8">
        <f t="shared" si="0"/>
        <v>129</v>
      </c>
      <c r="H51" s="8">
        <v>929</v>
      </c>
      <c r="I51" s="16"/>
      <c r="J51" s="13"/>
      <c r="K51" s="14"/>
    </row>
    <row r="52" spans="3:11" ht="15">
      <c r="C52" s="3" t="s">
        <v>47</v>
      </c>
      <c r="D52" s="8">
        <v>201</v>
      </c>
      <c r="E52" s="8">
        <v>339</v>
      </c>
      <c r="F52" s="8">
        <v>1002</v>
      </c>
      <c r="G52" s="8">
        <f t="shared" si="0"/>
        <v>1542</v>
      </c>
      <c r="H52" s="8">
        <v>8312</v>
      </c>
      <c r="I52" s="16"/>
      <c r="J52" s="13"/>
      <c r="K52" s="14"/>
    </row>
    <row r="53" spans="3:11" ht="15">
      <c r="C53" s="3" t="s">
        <v>48</v>
      </c>
      <c r="D53" s="8">
        <v>206</v>
      </c>
      <c r="E53" s="8">
        <v>328</v>
      </c>
      <c r="F53" s="8">
        <v>1285</v>
      </c>
      <c r="G53" s="8">
        <f t="shared" si="0"/>
        <v>1819</v>
      </c>
      <c r="H53" s="8">
        <v>9113</v>
      </c>
      <c r="I53" s="16"/>
      <c r="J53" s="13"/>
      <c r="K53" s="14"/>
    </row>
    <row r="54" spans="3:11" ht="15">
      <c r="C54" s="3" t="s">
        <v>49</v>
      </c>
      <c r="D54" s="8">
        <v>160</v>
      </c>
      <c r="E54" s="8">
        <v>251</v>
      </c>
      <c r="F54" s="8">
        <v>1093</v>
      </c>
      <c r="G54" s="8">
        <f t="shared" si="0"/>
        <v>1504</v>
      </c>
      <c r="H54" s="8">
        <v>10288</v>
      </c>
      <c r="I54" s="16"/>
      <c r="J54" s="13"/>
      <c r="K54" s="14"/>
    </row>
    <row r="55" spans="3:11" ht="15">
      <c r="C55" s="3" t="s">
        <v>50</v>
      </c>
      <c r="D55" s="8">
        <v>36</v>
      </c>
      <c r="E55" s="8">
        <v>54</v>
      </c>
      <c r="F55" s="8">
        <v>142</v>
      </c>
      <c r="G55" s="8">
        <f t="shared" si="0"/>
        <v>232</v>
      </c>
      <c r="H55" s="8">
        <v>2122</v>
      </c>
      <c r="I55" s="16"/>
      <c r="J55" s="13"/>
      <c r="K55" s="14"/>
    </row>
    <row r="56" spans="3:11" ht="15">
      <c r="C56" s="3" t="s">
        <v>51</v>
      </c>
      <c r="D56" s="8">
        <v>17</v>
      </c>
      <c r="E56" s="8">
        <v>29</v>
      </c>
      <c r="F56" s="8">
        <v>109</v>
      </c>
      <c r="G56" s="8">
        <f t="shared" si="0"/>
        <v>155</v>
      </c>
      <c r="H56" s="8">
        <v>1320</v>
      </c>
      <c r="I56" s="16"/>
      <c r="J56" s="13"/>
      <c r="K56" s="14"/>
    </row>
    <row r="57" spans="3:11" ht="15">
      <c r="C57" s="1" t="s">
        <v>52</v>
      </c>
      <c r="D57" s="8">
        <v>9</v>
      </c>
      <c r="E57" s="8">
        <v>2</v>
      </c>
      <c r="F57" s="8">
        <v>40</v>
      </c>
      <c r="G57" s="8">
        <f t="shared" si="0"/>
        <v>51</v>
      </c>
      <c r="H57" s="8">
        <v>192</v>
      </c>
      <c r="I57" s="16"/>
      <c r="J57" s="13"/>
      <c r="K57" s="14"/>
    </row>
    <row r="58" spans="3:11" ht="15">
      <c r="C58" s="3" t="s">
        <v>53</v>
      </c>
      <c r="D58" s="8">
        <v>123</v>
      </c>
      <c r="E58" s="8">
        <v>125</v>
      </c>
      <c r="F58" s="8">
        <v>693</v>
      </c>
      <c r="G58" s="8">
        <f t="shared" si="0"/>
        <v>941</v>
      </c>
      <c r="H58" s="8">
        <v>8349</v>
      </c>
      <c r="I58" s="16"/>
      <c r="J58" s="13"/>
      <c r="K58" s="14"/>
    </row>
    <row r="59" spans="3:11" ht="15">
      <c r="C59" s="3" t="s">
        <v>54</v>
      </c>
      <c r="D59" s="8">
        <v>30</v>
      </c>
      <c r="E59" s="8">
        <v>53</v>
      </c>
      <c r="F59" s="8">
        <v>119</v>
      </c>
      <c r="G59" s="8">
        <f t="shared" si="0"/>
        <v>202</v>
      </c>
      <c r="H59" s="8">
        <v>884</v>
      </c>
      <c r="I59" s="16"/>
      <c r="J59" s="13"/>
      <c r="K59" s="14"/>
    </row>
    <row r="60" spans="3:11" ht="15">
      <c r="C60" s="3" t="s">
        <v>55</v>
      </c>
      <c r="D60" s="8">
        <v>308</v>
      </c>
      <c r="E60" s="8">
        <v>493</v>
      </c>
      <c r="F60" s="8">
        <v>1748</v>
      </c>
      <c r="G60" s="8">
        <f t="shared" si="0"/>
        <v>2549</v>
      </c>
      <c r="H60" s="8">
        <v>15390</v>
      </c>
      <c r="I60" s="16"/>
      <c r="J60" s="13"/>
      <c r="K60" s="14"/>
    </row>
    <row r="61" spans="3:11" ht="15">
      <c r="C61" s="3" t="s">
        <v>56</v>
      </c>
      <c r="D61" s="8">
        <v>64</v>
      </c>
      <c r="E61" s="8">
        <v>164</v>
      </c>
      <c r="F61" s="8">
        <v>364</v>
      </c>
      <c r="G61" s="8">
        <f t="shared" si="0"/>
        <v>592</v>
      </c>
      <c r="H61" s="8">
        <v>3765</v>
      </c>
      <c r="I61" s="16"/>
      <c r="J61" s="13"/>
      <c r="K61" s="14"/>
    </row>
    <row r="62" spans="3:11" ht="15.75" thickBot="1">
      <c r="C62" s="4" t="s">
        <v>57</v>
      </c>
      <c r="D62" s="9">
        <v>34</v>
      </c>
      <c r="E62" s="9">
        <v>58</v>
      </c>
      <c r="F62" s="9">
        <v>91</v>
      </c>
      <c r="G62" s="10">
        <f t="shared" si="0"/>
        <v>183</v>
      </c>
      <c r="H62" s="10">
        <v>1517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13816</v>
      </c>
      <c r="E63" s="11">
        <f>SUM(E5:E62)</f>
        <v>20293</v>
      </c>
      <c r="F63" s="11">
        <f>SUM(F5:F62)</f>
        <v>89580</v>
      </c>
      <c r="G63" s="12">
        <f>D63+E63+F63+6355</f>
        <v>130044</v>
      </c>
      <c r="H63" s="12">
        <f>SUM(H5:H62)</f>
        <v>738286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K57" sqref="K57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87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5" t="s">
        <v>60</v>
      </c>
      <c r="E4" s="35" t="s">
        <v>61</v>
      </c>
      <c r="F4" s="57"/>
      <c r="G4" s="57"/>
      <c r="H4" s="52"/>
    </row>
    <row r="5" spans="2:10" ht="15">
      <c r="B5" s="3" t="s">
        <v>0</v>
      </c>
      <c r="C5" s="20">
        <v>762</v>
      </c>
      <c r="D5" s="21">
        <v>962</v>
      </c>
      <c r="E5" s="21">
        <v>2950</v>
      </c>
      <c r="F5" s="21">
        <f>SUM(C5:E5)</f>
        <v>4674</v>
      </c>
      <c r="G5" s="21">
        <v>34390</v>
      </c>
      <c r="H5" s="25">
        <v>0</v>
      </c>
      <c r="I5" s="26"/>
      <c r="J5" s="14"/>
    </row>
    <row r="6" spans="2:10" ht="15">
      <c r="B6" s="3" t="s">
        <v>1</v>
      </c>
      <c r="C6" s="21">
        <v>0</v>
      </c>
      <c r="D6" s="21">
        <v>3</v>
      </c>
      <c r="E6" s="21">
        <v>1</v>
      </c>
      <c r="F6" s="21">
        <f aca="true" t="shared" si="0" ref="F6:F62">SUM(C6:E6)</f>
        <v>4</v>
      </c>
      <c r="G6" s="21">
        <v>18</v>
      </c>
      <c r="H6" s="25">
        <v>0</v>
      </c>
      <c r="I6" s="26"/>
      <c r="J6" s="14"/>
    </row>
    <row r="7" spans="2:10" ht="15">
      <c r="B7" s="3" t="s">
        <v>2</v>
      </c>
      <c r="C7" s="21">
        <v>30</v>
      </c>
      <c r="D7" s="21">
        <v>57</v>
      </c>
      <c r="E7" s="21">
        <v>69</v>
      </c>
      <c r="F7" s="21">
        <f t="shared" si="0"/>
        <v>156</v>
      </c>
      <c r="G7" s="21">
        <v>512</v>
      </c>
      <c r="H7" s="25">
        <v>0</v>
      </c>
      <c r="I7" s="26"/>
      <c r="J7" s="14"/>
    </row>
    <row r="8" spans="2:10" ht="15">
      <c r="B8" s="3" t="s">
        <v>3</v>
      </c>
      <c r="C8" s="21">
        <v>118</v>
      </c>
      <c r="D8" s="21">
        <v>200</v>
      </c>
      <c r="E8" s="21">
        <v>450</v>
      </c>
      <c r="F8" s="21">
        <f t="shared" si="0"/>
        <v>768</v>
      </c>
      <c r="G8" s="21">
        <v>3664</v>
      </c>
      <c r="H8" s="25">
        <v>0</v>
      </c>
      <c r="I8" s="26"/>
      <c r="J8" s="14"/>
    </row>
    <row r="9" spans="2:10" ht="15">
      <c r="B9" s="3" t="s">
        <v>4</v>
      </c>
      <c r="C9" s="21">
        <v>25</v>
      </c>
      <c r="D9" s="21">
        <v>50</v>
      </c>
      <c r="E9" s="21">
        <v>90</v>
      </c>
      <c r="F9" s="21">
        <f t="shared" si="0"/>
        <v>165</v>
      </c>
      <c r="G9" s="21">
        <v>683</v>
      </c>
      <c r="H9" s="25">
        <v>0</v>
      </c>
      <c r="I9" s="26"/>
      <c r="J9" s="14"/>
    </row>
    <row r="10" spans="2:10" ht="15">
      <c r="B10" s="3" t="s">
        <v>5</v>
      </c>
      <c r="C10" s="21">
        <v>2</v>
      </c>
      <c r="D10" s="21">
        <v>9</v>
      </c>
      <c r="E10" s="21">
        <v>18</v>
      </c>
      <c r="F10" s="21">
        <f t="shared" si="0"/>
        <v>29</v>
      </c>
      <c r="G10" s="21">
        <v>403</v>
      </c>
      <c r="H10" s="25">
        <v>0</v>
      </c>
      <c r="I10" s="26"/>
      <c r="J10" s="14"/>
    </row>
    <row r="11" spans="2:10" ht="15">
      <c r="B11" s="3" t="s">
        <v>6</v>
      </c>
      <c r="C11" s="21">
        <v>690</v>
      </c>
      <c r="D11" s="21">
        <v>766</v>
      </c>
      <c r="E11" s="21">
        <v>2190</v>
      </c>
      <c r="F11" s="21">
        <f t="shared" si="0"/>
        <v>3646</v>
      </c>
      <c r="G11" s="21">
        <v>19763</v>
      </c>
      <c r="H11" s="25">
        <v>0</v>
      </c>
      <c r="I11" s="26"/>
      <c r="J11" s="14"/>
    </row>
    <row r="12" spans="2:10" ht="15">
      <c r="B12" s="3" t="s">
        <v>7</v>
      </c>
      <c r="C12" s="21">
        <v>8</v>
      </c>
      <c r="D12" s="21">
        <v>11</v>
      </c>
      <c r="E12" s="21">
        <v>29</v>
      </c>
      <c r="F12" s="21">
        <f t="shared" si="0"/>
        <v>48</v>
      </c>
      <c r="G12" s="21">
        <v>470</v>
      </c>
      <c r="H12" s="25">
        <v>0</v>
      </c>
      <c r="I12" s="26"/>
      <c r="J12" s="14"/>
    </row>
    <row r="13" spans="2:10" ht="15">
      <c r="B13" s="3" t="s">
        <v>8</v>
      </c>
      <c r="C13" s="21">
        <v>119</v>
      </c>
      <c r="D13" s="21">
        <v>194</v>
      </c>
      <c r="E13" s="21">
        <v>357</v>
      </c>
      <c r="F13" s="21">
        <f t="shared" si="0"/>
        <v>670</v>
      </c>
      <c r="G13" s="21">
        <v>2851</v>
      </c>
      <c r="H13" s="25">
        <v>0</v>
      </c>
      <c r="I13" s="26"/>
      <c r="J13" s="14"/>
    </row>
    <row r="14" spans="2:10" ht="15">
      <c r="B14" s="3" t="s">
        <v>9</v>
      </c>
      <c r="C14" s="21">
        <v>421</v>
      </c>
      <c r="D14" s="21">
        <v>301</v>
      </c>
      <c r="E14" s="21">
        <v>1491</v>
      </c>
      <c r="F14" s="21">
        <f t="shared" si="0"/>
        <v>2213</v>
      </c>
      <c r="G14" s="21">
        <v>18113</v>
      </c>
      <c r="H14" s="25">
        <v>0</v>
      </c>
      <c r="I14" s="26"/>
      <c r="J14" s="14"/>
    </row>
    <row r="15" spans="2:10" ht="15">
      <c r="B15" s="3" t="s">
        <v>10</v>
      </c>
      <c r="C15" s="21">
        <v>11</v>
      </c>
      <c r="D15" s="21">
        <v>13</v>
      </c>
      <c r="E15" s="21">
        <v>26</v>
      </c>
      <c r="F15" s="21">
        <f t="shared" si="0"/>
        <v>50</v>
      </c>
      <c r="G15" s="21">
        <v>541</v>
      </c>
      <c r="H15" s="25">
        <v>0</v>
      </c>
      <c r="I15" s="26"/>
      <c r="J15" s="14"/>
    </row>
    <row r="16" spans="2:10" ht="15">
      <c r="B16" s="3" t="s">
        <v>11</v>
      </c>
      <c r="C16" s="21">
        <v>93</v>
      </c>
      <c r="D16" s="21">
        <v>68</v>
      </c>
      <c r="E16" s="21">
        <v>183</v>
      </c>
      <c r="F16" s="21">
        <f t="shared" si="0"/>
        <v>344</v>
      </c>
      <c r="G16" s="21">
        <v>2123</v>
      </c>
      <c r="H16" s="25">
        <v>0</v>
      </c>
      <c r="I16" s="26"/>
      <c r="J16" s="14"/>
    </row>
    <row r="17" spans="2:10" ht="15">
      <c r="B17" s="3" t="s">
        <v>12</v>
      </c>
      <c r="C17" s="21">
        <v>106</v>
      </c>
      <c r="D17" s="21">
        <v>85</v>
      </c>
      <c r="E17" s="21">
        <v>308</v>
      </c>
      <c r="F17" s="21">
        <f t="shared" si="0"/>
        <v>499</v>
      </c>
      <c r="G17" s="21">
        <v>3754</v>
      </c>
      <c r="H17" s="25">
        <v>0</v>
      </c>
      <c r="I17" s="26"/>
      <c r="J17" s="14"/>
    </row>
    <row r="18" spans="2:10" ht="15">
      <c r="B18" s="3" t="s">
        <v>13</v>
      </c>
      <c r="C18" s="21">
        <v>4</v>
      </c>
      <c r="D18" s="21">
        <v>8</v>
      </c>
      <c r="E18" s="21">
        <v>15</v>
      </c>
      <c r="F18" s="21">
        <f>SUM(C18:E18)</f>
        <v>27</v>
      </c>
      <c r="G18" s="21">
        <v>346</v>
      </c>
      <c r="H18" s="25">
        <v>0</v>
      </c>
      <c r="I18" s="26"/>
      <c r="J18" s="14"/>
    </row>
    <row r="19" spans="2:10" ht="15">
      <c r="B19" s="3" t="s">
        <v>14</v>
      </c>
      <c r="C19" s="21">
        <v>391</v>
      </c>
      <c r="D19" s="21">
        <v>195</v>
      </c>
      <c r="E19" s="21">
        <v>1237</v>
      </c>
      <c r="F19" s="21">
        <f t="shared" si="0"/>
        <v>1823</v>
      </c>
      <c r="G19" s="21">
        <v>16590</v>
      </c>
      <c r="H19" s="25">
        <v>0</v>
      </c>
      <c r="I19" s="26"/>
      <c r="J19" s="14"/>
    </row>
    <row r="20" spans="2:10" ht="15">
      <c r="B20" s="3" t="s">
        <v>15</v>
      </c>
      <c r="C20" s="21">
        <v>78</v>
      </c>
      <c r="D20" s="21">
        <v>38</v>
      </c>
      <c r="E20" s="21">
        <v>154</v>
      </c>
      <c r="F20" s="21">
        <f>SUM(C20:E20)</f>
        <v>270</v>
      </c>
      <c r="G20" s="21">
        <v>2330</v>
      </c>
      <c r="H20" s="25">
        <v>0</v>
      </c>
      <c r="I20" s="26"/>
      <c r="J20" s="14"/>
    </row>
    <row r="21" spans="2:10" ht="15">
      <c r="B21" s="3" t="s">
        <v>16</v>
      </c>
      <c r="C21" s="21">
        <v>33</v>
      </c>
      <c r="D21" s="21">
        <v>44</v>
      </c>
      <c r="E21" s="21">
        <v>103</v>
      </c>
      <c r="F21" s="21">
        <f t="shared" si="0"/>
        <v>180</v>
      </c>
      <c r="G21" s="21">
        <v>1369</v>
      </c>
      <c r="H21" s="25">
        <v>0</v>
      </c>
      <c r="I21" s="26"/>
      <c r="J21" s="14"/>
    </row>
    <row r="22" spans="2:10" ht="15">
      <c r="B22" s="3" t="s">
        <v>17</v>
      </c>
      <c r="C22" s="21">
        <v>12</v>
      </c>
      <c r="D22" s="21">
        <v>20</v>
      </c>
      <c r="E22" s="21">
        <v>20</v>
      </c>
      <c r="F22" s="21">
        <f t="shared" si="0"/>
        <v>52</v>
      </c>
      <c r="G22" s="21">
        <v>462</v>
      </c>
      <c r="H22" s="25">
        <v>0</v>
      </c>
      <c r="I22" s="26"/>
      <c r="J22" s="14"/>
    </row>
    <row r="23" spans="2:10" ht="15">
      <c r="B23" s="3" t="s">
        <v>18</v>
      </c>
      <c r="C23" s="21">
        <v>5102</v>
      </c>
      <c r="D23" s="21">
        <v>2320</v>
      </c>
      <c r="E23" s="21">
        <v>20000</v>
      </c>
      <c r="F23" s="21">
        <f t="shared" si="0"/>
        <v>27422</v>
      </c>
      <c r="G23" s="21">
        <v>203941</v>
      </c>
      <c r="H23" s="25">
        <v>2</v>
      </c>
      <c r="I23" s="26"/>
      <c r="J23" s="14"/>
    </row>
    <row r="24" spans="2:10" ht="15">
      <c r="B24" s="3" t="s">
        <v>19</v>
      </c>
      <c r="C24" s="21">
        <v>76</v>
      </c>
      <c r="D24" s="21">
        <v>75</v>
      </c>
      <c r="E24" s="21">
        <v>157</v>
      </c>
      <c r="F24" s="21">
        <f t="shared" si="0"/>
        <v>308</v>
      </c>
      <c r="G24" s="21">
        <v>2597</v>
      </c>
      <c r="H24" s="25">
        <v>0</v>
      </c>
      <c r="I24" s="26"/>
      <c r="J24" s="14"/>
    </row>
    <row r="25" spans="2:10" ht="15">
      <c r="B25" s="3" t="s">
        <v>20</v>
      </c>
      <c r="C25" s="21">
        <v>121</v>
      </c>
      <c r="D25" s="21">
        <v>139</v>
      </c>
      <c r="E25" s="21">
        <v>391</v>
      </c>
      <c r="F25" s="21">
        <f>SUM(C25:E25)</f>
        <v>651</v>
      </c>
      <c r="G25" s="21">
        <v>4149</v>
      </c>
      <c r="H25" s="25">
        <v>0</v>
      </c>
      <c r="I25" s="26"/>
      <c r="J25" s="14"/>
    </row>
    <row r="26" spans="2:10" ht="15">
      <c r="B26" s="3" t="s">
        <v>21</v>
      </c>
      <c r="C26" s="21">
        <v>15</v>
      </c>
      <c r="D26" s="21">
        <v>22</v>
      </c>
      <c r="E26" s="21">
        <v>26</v>
      </c>
      <c r="F26" s="21">
        <f t="shared" si="0"/>
        <v>63</v>
      </c>
      <c r="G26" s="21">
        <v>284</v>
      </c>
      <c r="H26" s="25">
        <v>0</v>
      </c>
      <c r="I26" s="26"/>
      <c r="J26" s="14"/>
    </row>
    <row r="27" spans="2:10" ht="15">
      <c r="B27" s="3" t="s">
        <v>22</v>
      </c>
      <c r="C27" s="21">
        <v>63</v>
      </c>
      <c r="D27" s="21">
        <v>49</v>
      </c>
      <c r="E27" s="21">
        <v>139</v>
      </c>
      <c r="F27" s="21">
        <f t="shared" si="0"/>
        <v>251</v>
      </c>
      <c r="G27" s="21">
        <v>1670</v>
      </c>
      <c r="H27" s="25">
        <v>0</v>
      </c>
      <c r="I27" s="26"/>
      <c r="J27" s="14"/>
    </row>
    <row r="28" spans="2:10" ht="15">
      <c r="B28" s="3" t="s">
        <v>23</v>
      </c>
      <c r="C28" s="21">
        <v>112</v>
      </c>
      <c r="D28" s="21">
        <v>81</v>
      </c>
      <c r="E28" s="21">
        <v>234</v>
      </c>
      <c r="F28" s="21">
        <f t="shared" si="0"/>
        <v>427</v>
      </c>
      <c r="G28" s="21">
        <v>5490</v>
      </c>
      <c r="H28" s="25">
        <v>0</v>
      </c>
      <c r="I28" s="26"/>
      <c r="J28" s="14"/>
    </row>
    <row r="29" spans="2:10" ht="15">
      <c r="B29" s="3" t="s">
        <v>24</v>
      </c>
      <c r="C29" s="21">
        <v>7</v>
      </c>
      <c r="D29" s="21">
        <v>6</v>
      </c>
      <c r="E29" s="21">
        <v>15</v>
      </c>
      <c r="F29" s="21">
        <f>SUM(C29:E29)</f>
        <v>28</v>
      </c>
      <c r="G29" s="21">
        <v>109</v>
      </c>
      <c r="H29" s="25">
        <v>0</v>
      </c>
      <c r="I29" s="26"/>
      <c r="J29" s="14"/>
    </row>
    <row r="30" spans="2:10" ht="15">
      <c r="B30" s="3" t="s">
        <v>25</v>
      </c>
      <c r="C30" s="21">
        <v>6</v>
      </c>
      <c r="D30" s="21">
        <v>14</v>
      </c>
      <c r="E30" s="21">
        <v>13</v>
      </c>
      <c r="F30" s="21">
        <f t="shared" si="0"/>
        <v>33</v>
      </c>
      <c r="G30" s="21">
        <v>188</v>
      </c>
      <c r="H30" s="25">
        <v>0</v>
      </c>
      <c r="I30" s="26"/>
      <c r="J30" s="14"/>
    </row>
    <row r="31" spans="2:10" ht="15">
      <c r="B31" s="3" t="s">
        <v>26</v>
      </c>
      <c r="C31" s="21">
        <v>199</v>
      </c>
      <c r="D31" s="21">
        <v>138</v>
      </c>
      <c r="E31" s="21">
        <v>549</v>
      </c>
      <c r="F31" s="21">
        <f t="shared" si="0"/>
        <v>886</v>
      </c>
      <c r="G31" s="21">
        <v>8085</v>
      </c>
      <c r="H31" s="25">
        <v>0</v>
      </c>
      <c r="I31" s="26"/>
      <c r="J31" s="14"/>
    </row>
    <row r="32" spans="2:10" ht="15">
      <c r="B32" s="3" t="s">
        <v>27</v>
      </c>
      <c r="C32" s="21">
        <v>85</v>
      </c>
      <c r="D32" s="21">
        <v>98</v>
      </c>
      <c r="E32" s="21">
        <v>297</v>
      </c>
      <c r="F32" s="21">
        <f t="shared" si="0"/>
        <v>480</v>
      </c>
      <c r="G32" s="21">
        <v>2063</v>
      </c>
      <c r="H32" s="25">
        <v>0</v>
      </c>
      <c r="I32" s="26"/>
      <c r="J32" s="14"/>
    </row>
    <row r="33" spans="2:10" ht="15">
      <c r="B33" s="3" t="s">
        <v>28</v>
      </c>
      <c r="C33" s="21">
        <v>67</v>
      </c>
      <c r="D33" s="21">
        <v>121</v>
      </c>
      <c r="E33" s="21">
        <v>229</v>
      </c>
      <c r="F33" s="21">
        <f t="shared" si="0"/>
        <v>417</v>
      </c>
      <c r="G33" s="21">
        <v>1544</v>
      </c>
      <c r="H33" s="25">
        <v>0</v>
      </c>
      <c r="I33" s="26"/>
      <c r="J33" s="14"/>
    </row>
    <row r="34" spans="2:10" ht="15">
      <c r="B34" s="3" t="s">
        <v>29</v>
      </c>
      <c r="C34" s="21">
        <v>1472</v>
      </c>
      <c r="D34" s="21">
        <v>1429</v>
      </c>
      <c r="E34" s="21">
        <v>6548</v>
      </c>
      <c r="F34" s="21">
        <f t="shared" si="0"/>
        <v>9449</v>
      </c>
      <c r="G34" s="21">
        <v>59264</v>
      </c>
      <c r="H34" s="25">
        <v>0</v>
      </c>
      <c r="I34" s="26"/>
      <c r="J34" s="14"/>
    </row>
    <row r="35" spans="2:10" ht="15">
      <c r="B35" s="3" t="s">
        <v>30</v>
      </c>
      <c r="C35" s="21">
        <v>228</v>
      </c>
      <c r="D35" s="21">
        <v>335</v>
      </c>
      <c r="E35" s="21">
        <v>719</v>
      </c>
      <c r="F35" s="21">
        <f t="shared" si="0"/>
        <v>1282</v>
      </c>
      <c r="G35" s="21">
        <v>5944</v>
      </c>
      <c r="H35" s="25">
        <v>0</v>
      </c>
      <c r="I35" s="26"/>
      <c r="J35" s="14"/>
    </row>
    <row r="36" spans="2:10" ht="15">
      <c r="B36" s="3" t="s">
        <v>31</v>
      </c>
      <c r="C36" s="21">
        <v>9</v>
      </c>
      <c r="D36" s="21">
        <v>11</v>
      </c>
      <c r="E36" s="21">
        <v>30</v>
      </c>
      <c r="F36" s="21">
        <f t="shared" si="0"/>
        <v>50</v>
      </c>
      <c r="G36" s="21">
        <v>270</v>
      </c>
      <c r="H36" s="25">
        <v>0</v>
      </c>
      <c r="I36" s="26"/>
      <c r="J36" s="14"/>
    </row>
    <row r="37" spans="2:10" ht="15">
      <c r="B37" s="3" t="s">
        <v>32</v>
      </c>
      <c r="C37" s="21">
        <v>1212</v>
      </c>
      <c r="D37" s="21">
        <v>1464</v>
      </c>
      <c r="E37" s="21">
        <v>3656</v>
      </c>
      <c r="F37" s="21">
        <f t="shared" si="0"/>
        <v>6332</v>
      </c>
      <c r="G37" s="21">
        <v>42650</v>
      </c>
      <c r="H37" s="25">
        <v>8</v>
      </c>
      <c r="I37" s="26"/>
      <c r="J37" s="14"/>
    </row>
    <row r="38" spans="2:10" ht="15">
      <c r="B38" s="3" t="s">
        <v>33</v>
      </c>
      <c r="C38" s="21">
        <v>851</v>
      </c>
      <c r="D38" s="21">
        <v>746</v>
      </c>
      <c r="E38" s="21">
        <v>2739</v>
      </c>
      <c r="F38" s="21">
        <f t="shared" si="0"/>
        <v>4336</v>
      </c>
      <c r="G38" s="21">
        <v>29016</v>
      </c>
      <c r="H38" s="25">
        <v>0</v>
      </c>
      <c r="I38" s="26"/>
      <c r="J38" s="14"/>
    </row>
    <row r="39" spans="2:10" ht="15">
      <c r="B39" s="3" t="s">
        <v>34</v>
      </c>
      <c r="C39" s="21">
        <v>22</v>
      </c>
      <c r="D39" s="21">
        <v>29</v>
      </c>
      <c r="E39" s="21">
        <v>80</v>
      </c>
      <c r="F39" s="21">
        <f t="shared" si="0"/>
        <v>131</v>
      </c>
      <c r="G39" s="21">
        <v>1117</v>
      </c>
      <c r="H39" s="25">
        <v>0</v>
      </c>
      <c r="I39" s="26"/>
      <c r="J39" s="14"/>
    </row>
    <row r="40" spans="2:10" ht="15">
      <c r="B40" s="3" t="s">
        <v>35</v>
      </c>
      <c r="C40" s="21">
        <v>888</v>
      </c>
      <c r="D40" s="21">
        <v>1096</v>
      </c>
      <c r="E40" s="21">
        <v>3134</v>
      </c>
      <c r="F40" s="21">
        <f t="shared" si="0"/>
        <v>5118</v>
      </c>
      <c r="G40" s="21">
        <v>41235</v>
      </c>
      <c r="H40" s="25">
        <v>1</v>
      </c>
      <c r="I40" s="26"/>
      <c r="J40" s="14"/>
    </row>
    <row r="41" spans="2:10" ht="15">
      <c r="B41" s="3" t="s">
        <v>36</v>
      </c>
      <c r="C41" s="21">
        <v>2192</v>
      </c>
      <c r="D41" s="21">
        <v>1135</v>
      </c>
      <c r="E41" s="21">
        <v>7035</v>
      </c>
      <c r="F41" s="21">
        <f t="shared" si="0"/>
        <v>10362</v>
      </c>
      <c r="G41" s="21">
        <v>63360</v>
      </c>
      <c r="H41" s="25">
        <v>0</v>
      </c>
      <c r="I41" s="26"/>
      <c r="J41" s="14"/>
    </row>
    <row r="42" spans="2:10" ht="15">
      <c r="B42" s="3" t="s">
        <v>37</v>
      </c>
      <c r="C42" s="21">
        <v>714</v>
      </c>
      <c r="D42" s="21">
        <v>572</v>
      </c>
      <c r="E42" s="21">
        <v>1560</v>
      </c>
      <c r="F42" s="21">
        <f t="shared" si="0"/>
        <v>2846</v>
      </c>
      <c r="G42" s="21">
        <v>16911</v>
      </c>
      <c r="H42" s="25">
        <v>0</v>
      </c>
      <c r="I42" s="26"/>
      <c r="J42" s="14"/>
    </row>
    <row r="43" spans="2:10" ht="15">
      <c r="B43" s="3" t="s">
        <v>38</v>
      </c>
      <c r="C43" s="21">
        <v>381</v>
      </c>
      <c r="D43" s="21">
        <v>394</v>
      </c>
      <c r="E43" s="21">
        <v>1304</v>
      </c>
      <c r="F43" s="21">
        <f t="shared" si="0"/>
        <v>2079</v>
      </c>
      <c r="G43" s="21">
        <v>14464</v>
      </c>
      <c r="H43" s="25">
        <v>0</v>
      </c>
      <c r="I43" s="26"/>
      <c r="J43" s="14"/>
    </row>
    <row r="44" spans="2:10" ht="15">
      <c r="B44" s="3" t="s">
        <v>39</v>
      </c>
      <c r="C44" s="21">
        <v>169</v>
      </c>
      <c r="D44" s="21">
        <v>209</v>
      </c>
      <c r="E44" s="21">
        <v>616</v>
      </c>
      <c r="F44" s="21">
        <f t="shared" si="0"/>
        <v>994</v>
      </c>
      <c r="G44" s="21">
        <v>4163</v>
      </c>
      <c r="H44" s="25">
        <v>0</v>
      </c>
      <c r="I44" s="26"/>
      <c r="J44" s="14"/>
    </row>
    <row r="45" spans="2:10" ht="15">
      <c r="B45" s="3" t="s">
        <v>40</v>
      </c>
      <c r="C45" s="21">
        <v>395</v>
      </c>
      <c r="D45" s="21">
        <v>470</v>
      </c>
      <c r="E45" s="21">
        <v>1230</v>
      </c>
      <c r="F45" s="21">
        <f t="shared" si="0"/>
        <v>2095</v>
      </c>
      <c r="G45" s="21">
        <v>13989</v>
      </c>
      <c r="H45" s="25">
        <v>0</v>
      </c>
      <c r="I45" s="26"/>
      <c r="J45" s="14"/>
    </row>
    <row r="46" spans="2:10" ht="15">
      <c r="B46" s="3" t="s">
        <v>41</v>
      </c>
      <c r="C46" s="21">
        <v>258</v>
      </c>
      <c r="D46" s="21">
        <v>169</v>
      </c>
      <c r="E46" s="21">
        <v>728</v>
      </c>
      <c r="F46" s="21">
        <f t="shared" si="0"/>
        <v>1155</v>
      </c>
      <c r="G46" s="21">
        <v>8099</v>
      </c>
      <c r="H46" s="25">
        <v>0</v>
      </c>
      <c r="I46" s="26"/>
      <c r="J46" s="14"/>
    </row>
    <row r="47" spans="2:10" ht="15">
      <c r="B47" s="3" t="s">
        <v>42</v>
      </c>
      <c r="C47" s="21">
        <v>1041</v>
      </c>
      <c r="D47" s="21">
        <v>810</v>
      </c>
      <c r="E47" s="21">
        <v>3994</v>
      </c>
      <c r="F47" s="21">
        <f t="shared" si="0"/>
        <v>5845</v>
      </c>
      <c r="G47" s="21">
        <v>42594</v>
      </c>
      <c r="H47" s="25">
        <v>1</v>
      </c>
      <c r="I47" s="26"/>
      <c r="J47" s="14"/>
    </row>
    <row r="48" spans="2:10" ht="15">
      <c r="B48" s="3" t="s">
        <v>43</v>
      </c>
      <c r="C48" s="21">
        <v>131</v>
      </c>
      <c r="D48" s="21">
        <v>148</v>
      </c>
      <c r="E48" s="21">
        <v>312</v>
      </c>
      <c r="F48" s="21">
        <f t="shared" si="0"/>
        <v>591</v>
      </c>
      <c r="G48" s="21">
        <v>4717</v>
      </c>
      <c r="H48" s="25">
        <v>0</v>
      </c>
      <c r="I48" s="26"/>
      <c r="J48" s="14"/>
    </row>
    <row r="49" spans="2:10" ht="15">
      <c r="B49" s="3" t="s">
        <v>44</v>
      </c>
      <c r="C49" s="21">
        <v>89</v>
      </c>
      <c r="D49" s="21">
        <v>74</v>
      </c>
      <c r="E49" s="21">
        <v>358</v>
      </c>
      <c r="F49" s="21">
        <f t="shared" si="0"/>
        <v>521</v>
      </c>
      <c r="G49" s="21">
        <v>3119</v>
      </c>
      <c r="H49" s="25">
        <v>0</v>
      </c>
      <c r="I49" s="26"/>
      <c r="J49" s="14"/>
    </row>
    <row r="50" spans="2:10" ht="15">
      <c r="B50" s="3" t="s">
        <v>45</v>
      </c>
      <c r="C50" s="21">
        <v>3</v>
      </c>
      <c r="D50" s="21">
        <v>0</v>
      </c>
      <c r="E50" s="21">
        <v>4</v>
      </c>
      <c r="F50" s="21">
        <f t="shared" si="0"/>
        <v>7</v>
      </c>
      <c r="G50" s="21">
        <v>43</v>
      </c>
      <c r="H50" s="25">
        <v>0</v>
      </c>
      <c r="I50" s="26"/>
      <c r="J50" s="14"/>
    </row>
    <row r="51" spans="2:10" ht="15">
      <c r="B51" s="3" t="s">
        <v>46</v>
      </c>
      <c r="C51" s="21">
        <v>37</v>
      </c>
      <c r="D51" s="21">
        <v>34</v>
      </c>
      <c r="E51" s="21">
        <v>78</v>
      </c>
      <c r="F51" s="21">
        <f t="shared" si="0"/>
        <v>149</v>
      </c>
      <c r="G51" s="21">
        <v>805</v>
      </c>
      <c r="H51" s="25">
        <v>0</v>
      </c>
      <c r="I51" s="26"/>
      <c r="J51" s="14"/>
    </row>
    <row r="52" spans="2:10" ht="15">
      <c r="B52" s="3" t="s">
        <v>47</v>
      </c>
      <c r="C52" s="21">
        <v>304</v>
      </c>
      <c r="D52" s="21">
        <v>305</v>
      </c>
      <c r="E52" s="21">
        <v>1022</v>
      </c>
      <c r="F52" s="21">
        <f t="shared" si="0"/>
        <v>1631</v>
      </c>
      <c r="G52" s="21">
        <v>7401</v>
      </c>
      <c r="H52" s="25">
        <v>0</v>
      </c>
      <c r="I52" s="26"/>
      <c r="J52" s="14"/>
    </row>
    <row r="53" spans="2:10" ht="15">
      <c r="B53" s="3" t="s">
        <v>48</v>
      </c>
      <c r="C53" s="21">
        <v>285</v>
      </c>
      <c r="D53" s="21">
        <v>221</v>
      </c>
      <c r="E53" s="21">
        <v>929</v>
      </c>
      <c r="F53" s="21">
        <f t="shared" si="0"/>
        <v>1435</v>
      </c>
      <c r="G53" s="21">
        <v>8057</v>
      </c>
      <c r="H53" s="25">
        <v>0</v>
      </c>
      <c r="I53" s="26"/>
      <c r="J53" s="14"/>
    </row>
    <row r="54" spans="2:10" ht="15">
      <c r="B54" s="3" t="s">
        <v>49</v>
      </c>
      <c r="C54" s="21">
        <v>295</v>
      </c>
      <c r="D54" s="21">
        <v>213</v>
      </c>
      <c r="E54" s="21">
        <v>850</v>
      </c>
      <c r="F54" s="21">
        <f>SUM(C54:E54)</f>
        <v>1358</v>
      </c>
      <c r="G54" s="21">
        <v>9930</v>
      </c>
      <c r="H54" s="25">
        <v>0</v>
      </c>
      <c r="I54" s="26"/>
      <c r="J54" s="14"/>
    </row>
    <row r="55" spans="2:10" ht="15">
      <c r="B55" s="3" t="s">
        <v>50</v>
      </c>
      <c r="C55" s="21">
        <v>50</v>
      </c>
      <c r="D55" s="21">
        <v>29</v>
      </c>
      <c r="E55" s="21">
        <v>126</v>
      </c>
      <c r="F55" s="21">
        <f t="shared" si="0"/>
        <v>205</v>
      </c>
      <c r="G55" s="21">
        <v>2000</v>
      </c>
      <c r="H55" s="25">
        <v>0</v>
      </c>
      <c r="I55" s="26"/>
      <c r="J55" s="14"/>
    </row>
    <row r="56" spans="2:10" ht="15">
      <c r="B56" s="3" t="s">
        <v>51</v>
      </c>
      <c r="C56" s="21">
        <v>21</v>
      </c>
      <c r="D56" s="21">
        <v>30</v>
      </c>
      <c r="E56" s="21">
        <v>83</v>
      </c>
      <c r="F56" s="21">
        <f t="shared" si="0"/>
        <v>134</v>
      </c>
      <c r="G56" s="21">
        <v>1207</v>
      </c>
      <c r="H56" s="25">
        <v>0</v>
      </c>
      <c r="I56" s="26"/>
      <c r="J56" s="14"/>
    </row>
    <row r="57" spans="2:10" ht="15">
      <c r="B57" s="1" t="s">
        <v>52</v>
      </c>
      <c r="C57" s="21">
        <v>6</v>
      </c>
      <c r="D57" s="21">
        <v>7</v>
      </c>
      <c r="E57" s="21">
        <v>8</v>
      </c>
      <c r="F57" s="21">
        <f t="shared" si="0"/>
        <v>21</v>
      </c>
      <c r="G57" s="21">
        <v>228</v>
      </c>
      <c r="H57" s="25">
        <v>0</v>
      </c>
      <c r="I57" s="26"/>
      <c r="J57" s="14"/>
    </row>
    <row r="58" spans="2:10" ht="15">
      <c r="B58" s="3" t="s">
        <v>53</v>
      </c>
      <c r="C58" s="21">
        <v>203</v>
      </c>
      <c r="D58" s="21">
        <v>109</v>
      </c>
      <c r="E58" s="21">
        <v>570</v>
      </c>
      <c r="F58" s="21">
        <f t="shared" si="0"/>
        <v>882</v>
      </c>
      <c r="G58" s="21">
        <v>7679</v>
      </c>
      <c r="H58" s="25">
        <v>0</v>
      </c>
      <c r="I58" s="26"/>
      <c r="J58" s="14"/>
    </row>
    <row r="59" spans="2:10" ht="15">
      <c r="B59" s="3" t="s">
        <v>54</v>
      </c>
      <c r="C59" s="21">
        <v>21</v>
      </c>
      <c r="D59" s="21">
        <v>44</v>
      </c>
      <c r="E59" s="21">
        <v>82</v>
      </c>
      <c r="F59" s="21">
        <f t="shared" si="0"/>
        <v>147</v>
      </c>
      <c r="G59" s="21">
        <v>744</v>
      </c>
      <c r="H59" s="25">
        <v>0</v>
      </c>
      <c r="I59" s="26"/>
      <c r="J59" s="14"/>
    </row>
    <row r="60" spans="2:10" ht="15">
      <c r="B60" s="3" t="s">
        <v>55</v>
      </c>
      <c r="C60" s="21">
        <v>423</v>
      </c>
      <c r="D60" s="21">
        <v>408</v>
      </c>
      <c r="E60" s="21">
        <v>1538</v>
      </c>
      <c r="F60" s="21">
        <f t="shared" si="0"/>
        <v>2369</v>
      </c>
      <c r="G60" s="21">
        <v>13845</v>
      </c>
      <c r="H60" s="25">
        <v>0</v>
      </c>
      <c r="I60" s="26"/>
      <c r="J60" s="14"/>
    </row>
    <row r="61" spans="2:10" ht="15">
      <c r="B61" s="3" t="s">
        <v>56</v>
      </c>
      <c r="C61" s="21">
        <v>131</v>
      </c>
      <c r="D61" s="21">
        <v>130</v>
      </c>
      <c r="E61" s="21">
        <v>323</v>
      </c>
      <c r="F61" s="21">
        <f t="shared" si="0"/>
        <v>584</v>
      </c>
      <c r="G61" s="21">
        <v>3934</v>
      </c>
      <c r="H61" s="25">
        <v>0</v>
      </c>
      <c r="I61" s="26"/>
      <c r="J61" s="14"/>
    </row>
    <row r="62" spans="2:10" ht="15.75" thickBot="1">
      <c r="B62" s="4" t="s">
        <v>57</v>
      </c>
      <c r="C62" s="22">
        <v>45</v>
      </c>
      <c r="D62" s="22">
        <v>54</v>
      </c>
      <c r="E62" s="22">
        <v>92</v>
      </c>
      <c r="F62" s="21">
        <f t="shared" si="0"/>
        <v>191</v>
      </c>
      <c r="G62" s="23">
        <v>1280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20632</v>
      </c>
      <c r="D63" s="11">
        <f t="shared" si="1"/>
        <v>16762</v>
      </c>
      <c r="E63" s="11">
        <f t="shared" si="1"/>
        <v>71489</v>
      </c>
      <c r="F63" s="12">
        <f t="shared" si="1"/>
        <v>108883</v>
      </c>
      <c r="G63" s="12">
        <f t="shared" si="1"/>
        <v>746567</v>
      </c>
      <c r="H63" s="17">
        <f t="shared" si="1"/>
        <v>12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88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5" t="s">
        <v>60</v>
      </c>
      <c r="E4" s="35" t="s">
        <v>61</v>
      </c>
      <c r="F4" s="57"/>
      <c r="G4" s="57"/>
      <c r="H4" s="52"/>
    </row>
    <row r="5" spans="2:10" ht="15">
      <c r="B5" s="3" t="s">
        <v>0</v>
      </c>
      <c r="C5" s="20">
        <v>766</v>
      </c>
      <c r="D5" s="21">
        <v>1286</v>
      </c>
      <c r="E5" s="21">
        <v>3593</v>
      </c>
      <c r="F5" s="21">
        <f>SUM(C5:E5)</f>
        <v>5645</v>
      </c>
      <c r="G5" s="21">
        <v>34631</v>
      </c>
      <c r="H5" s="25">
        <v>1</v>
      </c>
      <c r="I5" s="26"/>
      <c r="J5" s="14"/>
    </row>
    <row r="6" spans="2:10" ht="15">
      <c r="B6" s="3" t="s">
        <v>1</v>
      </c>
      <c r="C6" s="21">
        <v>2</v>
      </c>
      <c r="D6" s="21">
        <v>4</v>
      </c>
      <c r="E6" s="21">
        <v>3</v>
      </c>
      <c r="F6" s="21">
        <f aca="true" t="shared" si="0" ref="F6:F62">SUM(C6:E6)</f>
        <v>9</v>
      </c>
      <c r="G6" s="21">
        <v>21</v>
      </c>
      <c r="H6" s="25">
        <v>0</v>
      </c>
      <c r="I6" s="26"/>
      <c r="J6" s="14"/>
    </row>
    <row r="7" spans="2:10" ht="15">
      <c r="B7" s="3" t="s">
        <v>2</v>
      </c>
      <c r="C7" s="21">
        <v>19</v>
      </c>
      <c r="D7" s="21">
        <v>59</v>
      </c>
      <c r="E7" s="21">
        <v>93</v>
      </c>
      <c r="F7" s="21">
        <f t="shared" si="0"/>
        <v>171</v>
      </c>
      <c r="G7" s="21">
        <v>502</v>
      </c>
      <c r="H7" s="25">
        <v>0</v>
      </c>
      <c r="I7" s="26"/>
      <c r="J7" s="14"/>
    </row>
    <row r="8" spans="2:10" ht="15">
      <c r="B8" s="3" t="s">
        <v>3</v>
      </c>
      <c r="C8" s="21">
        <v>115</v>
      </c>
      <c r="D8" s="21">
        <v>234</v>
      </c>
      <c r="E8" s="21">
        <v>506</v>
      </c>
      <c r="F8" s="21">
        <f t="shared" si="0"/>
        <v>855</v>
      </c>
      <c r="G8" s="21">
        <v>4010</v>
      </c>
      <c r="H8" s="25">
        <v>0</v>
      </c>
      <c r="I8" s="26"/>
      <c r="J8" s="14"/>
    </row>
    <row r="9" spans="2:10" ht="15">
      <c r="B9" s="3" t="s">
        <v>4</v>
      </c>
      <c r="C9" s="21">
        <v>32</v>
      </c>
      <c r="D9" s="21">
        <v>76</v>
      </c>
      <c r="E9" s="21">
        <v>112</v>
      </c>
      <c r="F9" s="21">
        <f t="shared" si="0"/>
        <v>220</v>
      </c>
      <c r="G9" s="21">
        <v>703</v>
      </c>
      <c r="H9" s="25">
        <v>0</v>
      </c>
      <c r="I9" s="26"/>
      <c r="J9" s="14"/>
    </row>
    <row r="10" spans="2:10" ht="15">
      <c r="B10" s="3" t="s">
        <v>5</v>
      </c>
      <c r="C10" s="21">
        <v>2</v>
      </c>
      <c r="D10" s="21">
        <v>8</v>
      </c>
      <c r="E10" s="21">
        <v>23</v>
      </c>
      <c r="F10" s="21">
        <f t="shared" si="0"/>
        <v>33</v>
      </c>
      <c r="G10" s="21">
        <v>497</v>
      </c>
      <c r="H10" s="25">
        <v>0</v>
      </c>
      <c r="I10" s="26"/>
      <c r="J10" s="14"/>
    </row>
    <row r="11" spans="2:10" ht="15">
      <c r="B11" s="3" t="s">
        <v>6</v>
      </c>
      <c r="C11" s="21">
        <v>674</v>
      </c>
      <c r="D11" s="21">
        <v>916</v>
      </c>
      <c r="E11" s="21">
        <v>2286</v>
      </c>
      <c r="F11" s="21">
        <f t="shared" si="0"/>
        <v>3876</v>
      </c>
      <c r="G11" s="21">
        <v>20504</v>
      </c>
      <c r="H11" s="25">
        <v>1</v>
      </c>
      <c r="I11" s="26"/>
      <c r="J11" s="14"/>
    </row>
    <row r="12" spans="2:10" ht="15">
      <c r="B12" s="3" t="s">
        <v>7</v>
      </c>
      <c r="C12" s="21">
        <v>9</v>
      </c>
      <c r="D12" s="21">
        <v>11</v>
      </c>
      <c r="E12" s="21">
        <v>28</v>
      </c>
      <c r="F12" s="21">
        <f t="shared" si="0"/>
        <v>48</v>
      </c>
      <c r="G12" s="21">
        <v>509</v>
      </c>
      <c r="H12" s="25">
        <v>0</v>
      </c>
      <c r="I12" s="26"/>
      <c r="J12" s="14"/>
    </row>
    <row r="13" spans="2:10" ht="15">
      <c r="B13" s="3" t="s">
        <v>8</v>
      </c>
      <c r="C13" s="21">
        <v>97</v>
      </c>
      <c r="D13" s="21">
        <v>222</v>
      </c>
      <c r="E13" s="21">
        <v>371</v>
      </c>
      <c r="F13" s="21">
        <f t="shared" si="0"/>
        <v>690</v>
      </c>
      <c r="G13" s="21">
        <v>2631</v>
      </c>
      <c r="H13" s="25">
        <v>0</v>
      </c>
      <c r="I13" s="26"/>
      <c r="J13" s="14"/>
    </row>
    <row r="14" spans="2:10" ht="15">
      <c r="B14" s="3" t="s">
        <v>9</v>
      </c>
      <c r="C14" s="21">
        <v>473</v>
      </c>
      <c r="D14" s="21">
        <v>355</v>
      </c>
      <c r="E14" s="21">
        <v>1730</v>
      </c>
      <c r="F14" s="21">
        <f t="shared" si="0"/>
        <v>2558</v>
      </c>
      <c r="G14" s="21">
        <v>20285</v>
      </c>
      <c r="H14" s="25">
        <v>1</v>
      </c>
      <c r="I14" s="26"/>
      <c r="J14" s="14"/>
    </row>
    <row r="15" spans="2:10" ht="15">
      <c r="B15" s="3" t="s">
        <v>10</v>
      </c>
      <c r="C15" s="21">
        <v>7</v>
      </c>
      <c r="D15" s="21">
        <v>12</v>
      </c>
      <c r="E15" s="21">
        <v>47</v>
      </c>
      <c r="F15" s="21">
        <f t="shared" si="0"/>
        <v>66</v>
      </c>
      <c r="G15" s="21">
        <v>574</v>
      </c>
      <c r="H15" s="25">
        <v>0</v>
      </c>
      <c r="I15" s="26"/>
      <c r="J15" s="14"/>
    </row>
    <row r="16" spans="2:10" ht="15">
      <c r="B16" s="3" t="s">
        <v>11</v>
      </c>
      <c r="C16" s="21">
        <v>112</v>
      </c>
      <c r="D16" s="21">
        <v>90</v>
      </c>
      <c r="E16" s="21">
        <v>325</v>
      </c>
      <c r="F16" s="21">
        <f t="shared" si="0"/>
        <v>527</v>
      </c>
      <c r="G16" s="21">
        <v>2279</v>
      </c>
      <c r="H16" s="25">
        <v>0</v>
      </c>
      <c r="I16" s="26"/>
      <c r="J16" s="14"/>
    </row>
    <row r="17" spans="2:10" ht="15">
      <c r="B17" s="3" t="s">
        <v>12</v>
      </c>
      <c r="C17" s="21">
        <v>104</v>
      </c>
      <c r="D17" s="21">
        <v>90</v>
      </c>
      <c r="E17" s="21">
        <v>403</v>
      </c>
      <c r="F17" s="21">
        <f t="shared" si="0"/>
        <v>597</v>
      </c>
      <c r="G17" s="21">
        <v>4197</v>
      </c>
      <c r="H17" s="25">
        <v>0</v>
      </c>
      <c r="I17" s="26"/>
      <c r="J17" s="14"/>
    </row>
    <row r="18" spans="2:10" ht="15">
      <c r="B18" s="3" t="s">
        <v>13</v>
      </c>
      <c r="C18" s="21">
        <v>10</v>
      </c>
      <c r="D18" s="21">
        <v>14</v>
      </c>
      <c r="E18" s="21">
        <v>20</v>
      </c>
      <c r="F18" s="21">
        <f>SUM(C18:E18)</f>
        <v>44</v>
      </c>
      <c r="G18" s="21">
        <v>267</v>
      </c>
      <c r="H18" s="25">
        <v>0</v>
      </c>
      <c r="I18" s="26"/>
      <c r="J18" s="14"/>
    </row>
    <row r="19" spans="2:10" ht="15">
      <c r="B19" s="3" t="s">
        <v>14</v>
      </c>
      <c r="C19" s="21">
        <v>466</v>
      </c>
      <c r="D19" s="21">
        <v>266</v>
      </c>
      <c r="E19" s="21">
        <v>1466</v>
      </c>
      <c r="F19" s="21">
        <f t="shared" si="0"/>
        <v>2198</v>
      </c>
      <c r="G19" s="21">
        <v>16909</v>
      </c>
      <c r="H19" s="25">
        <v>0</v>
      </c>
      <c r="I19" s="26"/>
      <c r="J19" s="14"/>
    </row>
    <row r="20" spans="2:10" ht="15">
      <c r="B20" s="3" t="s">
        <v>15</v>
      </c>
      <c r="C20" s="21">
        <v>94</v>
      </c>
      <c r="D20" s="21">
        <v>62</v>
      </c>
      <c r="E20" s="21">
        <v>154</v>
      </c>
      <c r="F20" s="21">
        <f>SUM(C20:E20)</f>
        <v>310</v>
      </c>
      <c r="G20" s="21">
        <v>2516</v>
      </c>
      <c r="H20" s="25">
        <v>0</v>
      </c>
      <c r="I20" s="26"/>
      <c r="J20" s="14"/>
    </row>
    <row r="21" spans="2:10" ht="15">
      <c r="B21" s="3" t="s">
        <v>16</v>
      </c>
      <c r="C21" s="21">
        <v>36</v>
      </c>
      <c r="D21" s="21">
        <v>63</v>
      </c>
      <c r="E21" s="21">
        <v>106</v>
      </c>
      <c r="F21" s="21">
        <f t="shared" si="0"/>
        <v>205</v>
      </c>
      <c r="G21" s="21">
        <v>1308</v>
      </c>
      <c r="H21" s="25">
        <v>0</v>
      </c>
      <c r="I21" s="26"/>
      <c r="J21" s="14"/>
    </row>
    <row r="22" spans="2:10" ht="15">
      <c r="B22" s="3" t="s">
        <v>17</v>
      </c>
      <c r="C22" s="21">
        <v>12</v>
      </c>
      <c r="D22" s="21">
        <v>24</v>
      </c>
      <c r="E22" s="21">
        <v>21</v>
      </c>
      <c r="F22" s="21">
        <f t="shared" si="0"/>
        <v>57</v>
      </c>
      <c r="G22" s="21">
        <v>415</v>
      </c>
      <c r="H22" s="25">
        <v>0</v>
      </c>
      <c r="I22" s="26"/>
      <c r="J22" s="14"/>
    </row>
    <row r="23" spans="2:10" ht="15">
      <c r="B23" s="3" t="s">
        <v>18</v>
      </c>
      <c r="C23" s="21">
        <v>5533</v>
      </c>
      <c r="D23" s="21">
        <v>2837</v>
      </c>
      <c r="E23" s="21">
        <v>23058</v>
      </c>
      <c r="F23" s="21">
        <f t="shared" si="0"/>
        <v>31428</v>
      </c>
      <c r="G23" s="21">
        <v>210814</v>
      </c>
      <c r="H23" s="25">
        <v>1</v>
      </c>
      <c r="I23" s="26"/>
      <c r="J23" s="14"/>
    </row>
    <row r="24" spans="2:10" ht="15">
      <c r="B24" s="3" t="s">
        <v>19</v>
      </c>
      <c r="C24" s="21">
        <v>66</v>
      </c>
      <c r="D24" s="21">
        <v>95</v>
      </c>
      <c r="E24" s="21">
        <v>182</v>
      </c>
      <c r="F24" s="21">
        <f t="shared" si="0"/>
        <v>343</v>
      </c>
      <c r="G24" s="21">
        <v>2759</v>
      </c>
      <c r="H24" s="25">
        <v>0</v>
      </c>
      <c r="I24" s="26"/>
      <c r="J24" s="14"/>
    </row>
    <row r="25" spans="2:10" ht="15">
      <c r="B25" s="3" t="s">
        <v>20</v>
      </c>
      <c r="C25" s="21">
        <v>123</v>
      </c>
      <c r="D25" s="21">
        <v>160</v>
      </c>
      <c r="E25" s="21">
        <v>478</v>
      </c>
      <c r="F25" s="21">
        <f>SUM(C25:E25)</f>
        <v>761</v>
      </c>
      <c r="G25" s="21">
        <v>3983</v>
      </c>
      <c r="H25" s="25">
        <v>0</v>
      </c>
      <c r="I25" s="26"/>
      <c r="J25" s="14"/>
    </row>
    <row r="26" spans="2:10" ht="15">
      <c r="B26" s="3" t="s">
        <v>21</v>
      </c>
      <c r="C26" s="21">
        <v>12</v>
      </c>
      <c r="D26" s="21">
        <v>42</v>
      </c>
      <c r="E26" s="21">
        <v>44</v>
      </c>
      <c r="F26" s="21">
        <f t="shared" si="0"/>
        <v>98</v>
      </c>
      <c r="G26" s="21">
        <v>243</v>
      </c>
      <c r="H26" s="25">
        <v>0</v>
      </c>
      <c r="I26" s="26"/>
      <c r="J26" s="14"/>
    </row>
    <row r="27" spans="2:10" ht="15">
      <c r="B27" s="3" t="s">
        <v>22</v>
      </c>
      <c r="C27" s="21">
        <v>63</v>
      </c>
      <c r="D27" s="21">
        <v>62</v>
      </c>
      <c r="E27" s="21">
        <v>188</v>
      </c>
      <c r="F27" s="21">
        <f t="shared" si="0"/>
        <v>313</v>
      </c>
      <c r="G27" s="21">
        <v>1661</v>
      </c>
      <c r="H27" s="25">
        <v>0</v>
      </c>
      <c r="I27" s="26"/>
      <c r="J27" s="14"/>
    </row>
    <row r="28" spans="2:10" ht="15">
      <c r="B28" s="3" t="s">
        <v>23</v>
      </c>
      <c r="C28" s="21">
        <v>142</v>
      </c>
      <c r="D28" s="21">
        <v>82</v>
      </c>
      <c r="E28" s="21">
        <v>285</v>
      </c>
      <c r="F28" s="21">
        <f t="shared" si="0"/>
        <v>509</v>
      </c>
      <c r="G28" s="21">
        <v>5582</v>
      </c>
      <c r="H28" s="25">
        <v>0</v>
      </c>
      <c r="I28" s="26"/>
      <c r="J28" s="14"/>
    </row>
    <row r="29" spans="2:10" ht="15">
      <c r="B29" s="3" t="s">
        <v>24</v>
      </c>
      <c r="C29" s="21">
        <v>9</v>
      </c>
      <c r="D29" s="21">
        <v>6</v>
      </c>
      <c r="E29" s="21">
        <v>14</v>
      </c>
      <c r="F29" s="21">
        <f>SUM(C29:E29)</f>
        <v>29</v>
      </c>
      <c r="G29" s="21">
        <v>132</v>
      </c>
      <c r="H29" s="25">
        <v>0</v>
      </c>
      <c r="I29" s="26"/>
      <c r="J29" s="14"/>
    </row>
    <row r="30" spans="2:10" ht="15">
      <c r="B30" s="3" t="s">
        <v>25</v>
      </c>
      <c r="C30" s="21">
        <v>7</v>
      </c>
      <c r="D30" s="21">
        <v>8</v>
      </c>
      <c r="E30" s="21">
        <v>7</v>
      </c>
      <c r="F30" s="21">
        <f t="shared" si="0"/>
        <v>22</v>
      </c>
      <c r="G30" s="21">
        <v>150</v>
      </c>
      <c r="H30" s="25">
        <v>0</v>
      </c>
      <c r="I30" s="26"/>
      <c r="J30" s="14"/>
    </row>
    <row r="31" spans="2:10" ht="15">
      <c r="B31" s="3" t="s">
        <v>26</v>
      </c>
      <c r="C31" s="21">
        <v>225</v>
      </c>
      <c r="D31" s="21">
        <v>161</v>
      </c>
      <c r="E31" s="21">
        <v>658</v>
      </c>
      <c r="F31" s="21">
        <f t="shared" si="0"/>
        <v>1044</v>
      </c>
      <c r="G31" s="21">
        <v>8642</v>
      </c>
      <c r="H31" s="25">
        <v>0</v>
      </c>
      <c r="I31" s="26"/>
      <c r="J31" s="14"/>
    </row>
    <row r="32" spans="2:10" ht="15">
      <c r="B32" s="3" t="s">
        <v>27</v>
      </c>
      <c r="C32" s="21">
        <v>113</v>
      </c>
      <c r="D32" s="21">
        <v>114</v>
      </c>
      <c r="E32" s="21">
        <v>368</v>
      </c>
      <c r="F32" s="21">
        <f t="shared" si="0"/>
        <v>595</v>
      </c>
      <c r="G32" s="21">
        <v>2246</v>
      </c>
      <c r="H32" s="25">
        <v>0</v>
      </c>
      <c r="I32" s="26"/>
      <c r="J32" s="14"/>
    </row>
    <row r="33" spans="2:10" ht="15">
      <c r="B33" s="3" t="s">
        <v>28</v>
      </c>
      <c r="C33" s="21">
        <v>64</v>
      </c>
      <c r="D33" s="21">
        <v>111</v>
      </c>
      <c r="E33" s="21">
        <v>247</v>
      </c>
      <c r="F33" s="21">
        <f t="shared" si="0"/>
        <v>422</v>
      </c>
      <c r="G33" s="21">
        <v>1489</v>
      </c>
      <c r="H33" s="25">
        <v>0</v>
      </c>
      <c r="I33" s="26"/>
      <c r="J33" s="14"/>
    </row>
    <row r="34" spans="2:10" ht="15">
      <c r="B34" s="3" t="s">
        <v>29</v>
      </c>
      <c r="C34" s="21">
        <v>1518</v>
      </c>
      <c r="D34" s="21">
        <v>1714</v>
      </c>
      <c r="E34" s="21">
        <v>7507</v>
      </c>
      <c r="F34" s="21">
        <f t="shared" si="0"/>
        <v>10739</v>
      </c>
      <c r="G34" s="21">
        <v>58952</v>
      </c>
      <c r="H34" s="25">
        <v>1</v>
      </c>
      <c r="I34" s="26"/>
      <c r="J34" s="14"/>
    </row>
    <row r="35" spans="2:10" ht="15">
      <c r="B35" s="3" t="s">
        <v>30</v>
      </c>
      <c r="C35" s="21">
        <v>182</v>
      </c>
      <c r="D35" s="21">
        <v>437</v>
      </c>
      <c r="E35" s="21">
        <v>784</v>
      </c>
      <c r="F35" s="21">
        <f t="shared" si="0"/>
        <v>1403</v>
      </c>
      <c r="G35" s="21">
        <v>6383</v>
      </c>
      <c r="H35" s="25">
        <v>1</v>
      </c>
      <c r="I35" s="26"/>
      <c r="J35" s="14"/>
    </row>
    <row r="36" spans="2:10" ht="15">
      <c r="B36" s="3" t="s">
        <v>31</v>
      </c>
      <c r="C36" s="21">
        <v>9</v>
      </c>
      <c r="D36" s="21">
        <v>28</v>
      </c>
      <c r="E36" s="21">
        <v>29</v>
      </c>
      <c r="F36" s="21">
        <f t="shared" si="0"/>
        <v>66</v>
      </c>
      <c r="G36" s="21">
        <v>252</v>
      </c>
      <c r="H36" s="25">
        <v>0</v>
      </c>
      <c r="I36" s="26"/>
      <c r="J36" s="14"/>
    </row>
    <row r="37" spans="2:10" ht="15">
      <c r="B37" s="3" t="s">
        <v>32</v>
      </c>
      <c r="C37" s="21">
        <v>1299</v>
      </c>
      <c r="D37" s="21">
        <v>1845</v>
      </c>
      <c r="E37" s="21">
        <v>4481</v>
      </c>
      <c r="F37" s="21">
        <f t="shared" si="0"/>
        <v>7625</v>
      </c>
      <c r="G37" s="21">
        <v>45663</v>
      </c>
      <c r="H37" s="25">
        <v>10</v>
      </c>
      <c r="I37" s="26"/>
      <c r="J37" s="14"/>
    </row>
    <row r="38" spans="2:10" ht="15">
      <c r="B38" s="3" t="s">
        <v>33</v>
      </c>
      <c r="C38" s="21">
        <v>768</v>
      </c>
      <c r="D38" s="21">
        <v>928</v>
      </c>
      <c r="E38" s="21">
        <v>3262</v>
      </c>
      <c r="F38" s="21">
        <f t="shared" si="0"/>
        <v>4958</v>
      </c>
      <c r="G38" s="21">
        <v>30097</v>
      </c>
      <c r="H38" s="25">
        <v>1</v>
      </c>
      <c r="I38" s="26"/>
      <c r="J38" s="14"/>
    </row>
    <row r="39" spans="2:10" ht="15">
      <c r="B39" s="3" t="s">
        <v>34</v>
      </c>
      <c r="C39" s="21">
        <v>21</v>
      </c>
      <c r="D39" s="21">
        <v>60</v>
      </c>
      <c r="E39" s="21">
        <v>99</v>
      </c>
      <c r="F39" s="21">
        <f t="shared" si="0"/>
        <v>180</v>
      </c>
      <c r="G39" s="21">
        <v>1046</v>
      </c>
      <c r="H39" s="25">
        <v>0</v>
      </c>
      <c r="I39" s="26"/>
      <c r="J39" s="14"/>
    </row>
    <row r="40" spans="2:10" ht="15">
      <c r="B40" s="3" t="s">
        <v>35</v>
      </c>
      <c r="C40" s="21">
        <v>953</v>
      </c>
      <c r="D40" s="21">
        <v>1481</v>
      </c>
      <c r="E40" s="21">
        <v>3811</v>
      </c>
      <c r="F40" s="21">
        <f t="shared" si="0"/>
        <v>6245</v>
      </c>
      <c r="G40" s="21">
        <v>43795</v>
      </c>
      <c r="H40" s="25">
        <v>0</v>
      </c>
      <c r="I40" s="26"/>
      <c r="J40" s="14"/>
    </row>
    <row r="41" spans="2:10" ht="15">
      <c r="B41" s="3" t="s">
        <v>36</v>
      </c>
      <c r="C41" s="21">
        <v>2213</v>
      </c>
      <c r="D41" s="21">
        <v>1311</v>
      </c>
      <c r="E41" s="21">
        <v>8501</v>
      </c>
      <c r="F41" s="21">
        <f t="shared" si="0"/>
        <v>12025</v>
      </c>
      <c r="G41" s="21">
        <v>65022</v>
      </c>
      <c r="H41" s="25">
        <v>0</v>
      </c>
      <c r="I41" s="26"/>
      <c r="J41" s="14"/>
    </row>
    <row r="42" spans="2:10" ht="15">
      <c r="B42" s="3" t="s">
        <v>37</v>
      </c>
      <c r="C42" s="21">
        <v>735</v>
      </c>
      <c r="D42" s="21">
        <v>792</v>
      </c>
      <c r="E42" s="21">
        <v>1722</v>
      </c>
      <c r="F42" s="21">
        <f t="shared" si="0"/>
        <v>3249</v>
      </c>
      <c r="G42" s="21">
        <v>16368</v>
      </c>
      <c r="H42" s="25">
        <v>1</v>
      </c>
      <c r="I42" s="26"/>
      <c r="J42" s="14"/>
    </row>
    <row r="43" spans="2:10" ht="15">
      <c r="B43" s="3" t="s">
        <v>38</v>
      </c>
      <c r="C43" s="21">
        <v>423</v>
      </c>
      <c r="D43" s="21">
        <v>509</v>
      </c>
      <c r="E43" s="21">
        <v>1438</v>
      </c>
      <c r="F43" s="21">
        <f t="shared" si="0"/>
        <v>2370</v>
      </c>
      <c r="G43" s="21">
        <v>14971</v>
      </c>
      <c r="H43" s="25">
        <v>0</v>
      </c>
      <c r="I43" s="26"/>
      <c r="J43" s="14"/>
    </row>
    <row r="44" spans="2:10" ht="15">
      <c r="B44" s="3" t="s">
        <v>39</v>
      </c>
      <c r="C44" s="21">
        <v>225</v>
      </c>
      <c r="D44" s="21">
        <v>274</v>
      </c>
      <c r="E44" s="21">
        <v>733</v>
      </c>
      <c r="F44" s="21">
        <f t="shared" si="0"/>
        <v>1232</v>
      </c>
      <c r="G44" s="21">
        <v>4311</v>
      </c>
      <c r="H44" s="25">
        <v>0</v>
      </c>
      <c r="I44" s="26"/>
      <c r="J44" s="14"/>
    </row>
    <row r="45" spans="2:10" ht="15">
      <c r="B45" s="3" t="s">
        <v>40</v>
      </c>
      <c r="C45" s="21">
        <v>429</v>
      </c>
      <c r="D45" s="21">
        <v>574</v>
      </c>
      <c r="E45" s="21">
        <v>1322</v>
      </c>
      <c r="F45" s="21">
        <f t="shared" si="0"/>
        <v>2325</v>
      </c>
      <c r="G45" s="21">
        <v>14616</v>
      </c>
      <c r="H45" s="25">
        <v>0</v>
      </c>
      <c r="I45" s="26"/>
      <c r="J45" s="14"/>
    </row>
    <row r="46" spans="2:10" ht="15">
      <c r="B46" s="3" t="s">
        <v>41</v>
      </c>
      <c r="C46" s="21">
        <v>281</v>
      </c>
      <c r="D46" s="21">
        <v>212</v>
      </c>
      <c r="E46" s="21">
        <v>887</v>
      </c>
      <c r="F46" s="21">
        <f t="shared" si="0"/>
        <v>1380</v>
      </c>
      <c r="G46" s="21">
        <v>8518</v>
      </c>
      <c r="H46" s="25">
        <v>1</v>
      </c>
      <c r="I46" s="26"/>
      <c r="J46" s="14"/>
    </row>
    <row r="47" spans="2:10" ht="15">
      <c r="B47" s="3" t="s">
        <v>42</v>
      </c>
      <c r="C47" s="21">
        <v>1140</v>
      </c>
      <c r="D47" s="21">
        <v>1047</v>
      </c>
      <c r="E47" s="21">
        <v>4776</v>
      </c>
      <c r="F47" s="21">
        <f t="shared" si="0"/>
        <v>6963</v>
      </c>
      <c r="G47" s="21">
        <v>41836</v>
      </c>
      <c r="H47" s="25">
        <v>0</v>
      </c>
      <c r="I47" s="26"/>
      <c r="J47" s="14"/>
    </row>
    <row r="48" spans="2:10" ht="15">
      <c r="B48" s="3" t="s">
        <v>43</v>
      </c>
      <c r="C48" s="21">
        <v>160</v>
      </c>
      <c r="D48" s="21">
        <v>163</v>
      </c>
      <c r="E48" s="21">
        <v>396</v>
      </c>
      <c r="F48" s="21">
        <f>SUM(C48:E48)</f>
        <v>719</v>
      </c>
      <c r="G48" s="21">
        <v>4733</v>
      </c>
      <c r="H48" s="25">
        <v>0</v>
      </c>
      <c r="I48" s="26"/>
      <c r="J48" s="14"/>
    </row>
    <row r="49" spans="2:10" ht="15">
      <c r="B49" s="3" t="s">
        <v>44</v>
      </c>
      <c r="C49" s="21">
        <v>123</v>
      </c>
      <c r="D49" s="21">
        <v>97</v>
      </c>
      <c r="E49" s="21">
        <v>402</v>
      </c>
      <c r="F49" s="21">
        <f t="shared" si="0"/>
        <v>622</v>
      </c>
      <c r="G49" s="21">
        <v>3346</v>
      </c>
      <c r="H49" s="25">
        <v>0</v>
      </c>
      <c r="I49" s="26"/>
      <c r="J49" s="14"/>
    </row>
    <row r="50" spans="2:10" ht="15">
      <c r="B50" s="3" t="s">
        <v>45</v>
      </c>
      <c r="C50" s="21">
        <v>5</v>
      </c>
      <c r="D50" s="21">
        <v>6</v>
      </c>
      <c r="E50" s="21">
        <v>4</v>
      </c>
      <c r="F50" s="21">
        <f t="shared" si="0"/>
        <v>15</v>
      </c>
      <c r="G50" s="21">
        <v>35</v>
      </c>
      <c r="H50" s="25">
        <v>0</v>
      </c>
      <c r="I50" s="26"/>
      <c r="J50" s="14"/>
    </row>
    <row r="51" spans="2:10" ht="15">
      <c r="B51" s="3" t="s">
        <v>46</v>
      </c>
      <c r="C51" s="21">
        <v>34</v>
      </c>
      <c r="D51" s="21">
        <v>45</v>
      </c>
      <c r="E51" s="21">
        <v>93</v>
      </c>
      <c r="F51" s="21">
        <f t="shared" si="0"/>
        <v>172</v>
      </c>
      <c r="G51" s="21">
        <v>706</v>
      </c>
      <c r="H51" s="25">
        <v>0</v>
      </c>
      <c r="I51" s="26"/>
      <c r="J51" s="14"/>
    </row>
    <row r="52" spans="2:10" ht="15">
      <c r="B52" s="3" t="s">
        <v>47</v>
      </c>
      <c r="C52" s="21">
        <v>271</v>
      </c>
      <c r="D52" s="21">
        <v>367</v>
      </c>
      <c r="E52" s="21">
        <v>1092</v>
      </c>
      <c r="F52" s="21">
        <f t="shared" si="0"/>
        <v>1730</v>
      </c>
      <c r="G52" s="21">
        <v>7834</v>
      </c>
      <c r="H52" s="25">
        <v>1</v>
      </c>
      <c r="I52" s="26"/>
      <c r="J52" s="14"/>
    </row>
    <row r="53" spans="2:10" ht="15">
      <c r="B53" s="3" t="s">
        <v>48</v>
      </c>
      <c r="C53" s="21">
        <v>309</v>
      </c>
      <c r="D53" s="21">
        <v>297</v>
      </c>
      <c r="E53" s="21">
        <v>1161</v>
      </c>
      <c r="F53" s="21">
        <f t="shared" si="0"/>
        <v>1767</v>
      </c>
      <c r="G53" s="21">
        <v>7853</v>
      </c>
      <c r="H53" s="25">
        <v>0</v>
      </c>
      <c r="I53" s="26"/>
      <c r="J53" s="14"/>
    </row>
    <row r="54" spans="2:10" ht="15">
      <c r="B54" s="3" t="s">
        <v>49</v>
      </c>
      <c r="C54" s="21">
        <v>309</v>
      </c>
      <c r="D54" s="21">
        <v>326</v>
      </c>
      <c r="E54" s="21">
        <v>973</v>
      </c>
      <c r="F54" s="21">
        <f>SUM(C54:E54)</f>
        <v>1608</v>
      </c>
      <c r="G54" s="21">
        <v>10265</v>
      </c>
      <c r="H54" s="25">
        <v>0</v>
      </c>
      <c r="I54" s="26"/>
      <c r="J54" s="14"/>
    </row>
    <row r="55" spans="2:10" ht="15">
      <c r="B55" s="3" t="s">
        <v>50</v>
      </c>
      <c r="C55" s="21">
        <v>56</v>
      </c>
      <c r="D55" s="21">
        <v>47</v>
      </c>
      <c r="E55" s="21">
        <v>136</v>
      </c>
      <c r="F55" s="21">
        <f t="shared" si="0"/>
        <v>239</v>
      </c>
      <c r="G55" s="21">
        <v>2322</v>
      </c>
      <c r="H55" s="25">
        <v>0</v>
      </c>
      <c r="I55" s="26"/>
      <c r="J55" s="14"/>
    </row>
    <row r="56" spans="2:10" ht="15">
      <c r="B56" s="3" t="s">
        <v>51</v>
      </c>
      <c r="C56" s="21">
        <v>24</v>
      </c>
      <c r="D56" s="21">
        <v>52</v>
      </c>
      <c r="E56" s="21">
        <v>106</v>
      </c>
      <c r="F56" s="21">
        <f t="shared" si="0"/>
        <v>182</v>
      </c>
      <c r="G56" s="21">
        <v>1169</v>
      </c>
      <c r="H56" s="25">
        <v>0</v>
      </c>
      <c r="I56" s="26"/>
      <c r="J56" s="14"/>
    </row>
    <row r="57" spans="2:10" ht="15">
      <c r="B57" s="1" t="s">
        <v>52</v>
      </c>
      <c r="C57" s="21">
        <v>8</v>
      </c>
      <c r="D57" s="21">
        <v>12</v>
      </c>
      <c r="E57" s="21">
        <v>11</v>
      </c>
      <c r="F57" s="21">
        <f t="shared" si="0"/>
        <v>31</v>
      </c>
      <c r="G57" s="21">
        <v>198</v>
      </c>
      <c r="H57" s="25">
        <v>0</v>
      </c>
      <c r="I57" s="26"/>
      <c r="J57" s="14"/>
    </row>
    <row r="58" spans="2:10" ht="15">
      <c r="B58" s="3" t="s">
        <v>53</v>
      </c>
      <c r="C58" s="21">
        <v>221</v>
      </c>
      <c r="D58" s="21">
        <v>124</v>
      </c>
      <c r="E58" s="21">
        <v>768</v>
      </c>
      <c r="F58" s="21">
        <f t="shared" si="0"/>
        <v>1113</v>
      </c>
      <c r="G58" s="21">
        <v>8444</v>
      </c>
      <c r="H58" s="25">
        <v>0</v>
      </c>
      <c r="I58" s="26"/>
      <c r="J58" s="14"/>
    </row>
    <row r="59" spans="2:10" ht="15">
      <c r="B59" s="3" t="s">
        <v>54</v>
      </c>
      <c r="C59" s="21">
        <v>43</v>
      </c>
      <c r="D59" s="21">
        <v>59</v>
      </c>
      <c r="E59" s="21">
        <v>122</v>
      </c>
      <c r="F59" s="21">
        <f t="shared" si="0"/>
        <v>224</v>
      </c>
      <c r="G59" s="21">
        <v>813</v>
      </c>
      <c r="H59" s="25">
        <v>0</v>
      </c>
      <c r="I59" s="26"/>
      <c r="J59" s="14"/>
    </row>
    <row r="60" spans="2:10" ht="15">
      <c r="B60" s="3" t="s">
        <v>55</v>
      </c>
      <c r="C60" s="21">
        <v>446</v>
      </c>
      <c r="D60" s="21">
        <v>502</v>
      </c>
      <c r="E60" s="21">
        <v>1752</v>
      </c>
      <c r="F60" s="21">
        <f t="shared" si="0"/>
        <v>2700</v>
      </c>
      <c r="G60" s="21">
        <v>15044</v>
      </c>
      <c r="H60" s="25">
        <v>0</v>
      </c>
      <c r="I60" s="26"/>
      <c r="J60" s="14"/>
    </row>
    <row r="61" spans="2:10" ht="15">
      <c r="B61" s="3" t="s">
        <v>56</v>
      </c>
      <c r="C61" s="21">
        <v>136</v>
      </c>
      <c r="D61" s="21">
        <v>168</v>
      </c>
      <c r="E61" s="21">
        <v>344</v>
      </c>
      <c r="F61" s="21">
        <f t="shared" si="0"/>
        <v>648</v>
      </c>
      <c r="G61" s="21">
        <v>4019</v>
      </c>
      <c r="H61" s="25">
        <v>0</v>
      </c>
      <c r="I61" s="26"/>
      <c r="J61" s="14"/>
    </row>
    <row r="62" spans="2:10" ht="15.75" thickBot="1">
      <c r="B62" s="4" t="s">
        <v>57</v>
      </c>
      <c r="C62" s="22">
        <v>44</v>
      </c>
      <c r="D62" s="22">
        <v>51</v>
      </c>
      <c r="E62" s="22">
        <v>116</v>
      </c>
      <c r="F62" s="21">
        <f t="shared" si="0"/>
        <v>211</v>
      </c>
      <c r="G62" s="23">
        <v>1413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21772</v>
      </c>
      <c r="D63" s="11">
        <f t="shared" si="1"/>
        <v>20998</v>
      </c>
      <c r="E63" s="11">
        <f t="shared" si="1"/>
        <v>83644</v>
      </c>
      <c r="F63" s="12">
        <f t="shared" si="1"/>
        <v>126414</v>
      </c>
      <c r="G63" s="12">
        <f t="shared" si="1"/>
        <v>770483</v>
      </c>
      <c r="H63" s="17">
        <f t="shared" si="1"/>
        <v>20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J40" sqref="J40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89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6" t="s">
        <v>60</v>
      </c>
      <c r="E4" s="36" t="s">
        <v>61</v>
      </c>
      <c r="F4" s="57"/>
      <c r="G4" s="57"/>
      <c r="H4" s="52"/>
    </row>
    <row r="5" spans="2:10" ht="15" customHeight="1">
      <c r="B5" s="3" t="s">
        <v>0</v>
      </c>
      <c r="C5" s="20">
        <v>769</v>
      </c>
      <c r="D5" s="21">
        <v>1092</v>
      </c>
      <c r="E5" s="21">
        <v>3025</v>
      </c>
      <c r="F5" s="21">
        <f>SUM(C5:E5)</f>
        <v>4886</v>
      </c>
      <c r="G5" s="21">
        <v>31928</v>
      </c>
      <c r="H5" s="25">
        <v>24</v>
      </c>
      <c r="I5" s="26"/>
      <c r="J5" s="14"/>
    </row>
    <row r="6" spans="2:10" ht="15" customHeight="1">
      <c r="B6" s="3" t="s">
        <v>1</v>
      </c>
      <c r="C6" s="21">
        <v>2</v>
      </c>
      <c r="D6" s="21">
        <v>7</v>
      </c>
      <c r="E6" s="21">
        <v>2</v>
      </c>
      <c r="F6" s="21">
        <f aca="true" t="shared" si="0" ref="F6:F62">SUM(C6:E6)</f>
        <v>11</v>
      </c>
      <c r="G6" s="21">
        <v>27</v>
      </c>
      <c r="H6" s="25">
        <v>0</v>
      </c>
      <c r="I6" s="26"/>
      <c r="J6" s="14"/>
    </row>
    <row r="7" spans="2:10" ht="15" customHeight="1">
      <c r="B7" s="3" t="s">
        <v>2</v>
      </c>
      <c r="C7" s="21">
        <v>18</v>
      </c>
      <c r="D7" s="21">
        <v>42</v>
      </c>
      <c r="E7" s="21">
        <v>118</v>
      </c>
      <c r="F7" s="21">
        <f t="shared" si="0"/>
        <v>178</v>
      </c>
      <c r="G7" s="21">
        <v>486</v>
      </c>
      <c r="H7" s="25">
        <v>0</v>
      </c>
      <c r="I7" s="26"/>
      <c r="J7" s="14"/>
    </row>
    <row r="8" spans="2:10" ht="15" customHeight="1">
      <c r="B8" s="3" t="s">
        <v>3</v>
      </c>
      <c r="C8" s="21">
        <v>116</v>
      </c>
      <c r="D8" s="21">
        <v>228</v>
      </c>
      <c r="E8" s="21">
        <v>417</v>
      </c>
      <c r="F8" s="21">
        <f>SUM(C8:E8)</f>
        <v>761</v>
      </c>
      <c r="G8" s="21">
        <v>3668</v>
      </c>
      <c r="H8" s="25">
        <v>1</v>
      </c>
      <c r="I8" s="26"/>
      <c r="J8" s="14"/>
    </row>
    <row r="9" spans="2:10" ht="15" customHeight="1">
      <c r="B9" s="3" t="s">
        <v>4</v>
      </c>
      <c r="C9" s="21">
        <v>39</v>
      </c>
      <c r="D9" s="21">
        <v>67</v>
      </c>
      <c r="E9" s="21">
        <v>122</v>
      </c>
      <c r="F9" s="21">
        <f t="shared" si="0"/>
        <v>228</v>
      </c>
      <c r="G9" s="21">
        <v>660</v>
      </c>
      <c r="H9" s="25">
        <v>0</v>
      </c>
      <c r="I9" s="26"/>
      <c r="J9" s="14"/>
    </row>
    <row r="10" spans="2:10" ht="15" customHeight="1">
      <c r="B10" s="3" t="s">
        <v>5</v>
      </c>
      <c r="C10" s="21">
        <v>3</v>
      </c>
      <c r="D10" s="21">
        <v>8</v>
      </c>
      <c r="E10" s="21">
        <v>15</v>
      </c>
      <c r="F10" s="21">
        <f t="shared" si="0"/>
        <v>26</v>
      </c>
      <c r="G10" s="21">
        <v>446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576</v>
      </c>
      <c r="D11" s="21">
        <v>835</v>
      </c>
      <c r="E11" s="21">
        <v>2248</v>
      </c>
      <c r="F11" s="21">
        <f t="shared" si="0"/>
        <v>3659</v>
      </c>
      <c r="G11" s="21">
        <v>19636</v>
      </c>
      <c r="H11" s="25">
        <v>7</v>
      </c>
      <c r="I11" s="26"/>
      <c r="J11" s="14"/>
    </row>
    <row r="12" spans="2:10" ht="15" customHeight="1">
      <c r="B12" s="3" t="s">
        <v>7</v>
      </c>
      <c r="C12" s="21">
        <v>11</v>
      </c>
      <c r="D12" s="21">
        <v>13</v>
      </c>
      <c r="E12" s="21">
        <v>33</v>
      </c>
      <c r="F12" s="21">
        <f t="shared" si="0"/>
        <v>57</v>
      </c>
      <c r="G12" s="21">
        <v>558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119</v>
      </c>
      <c r="D13" s="21">
        <v>210</v>
      </c>
      <c r="E13" s="21">
        <v>512</v>
      </c>
      <c r="F13" s="21">
        <f>SUM(C13:E13)</f>
        <v>841</v>
      </c>
      <c r="G13" s="21">
        <v>2749</v>
      </c>
      <c r="H13" s="25">
        <v>3</v>
      </c>
      <c r="I13" s="26"/>
      <c r="J13" s="14"/>
    </row>
    <row r="14" spans="2:10" ht="15" customHeight="1">
      <c r="B14" s="3" t="s">
        <v>9</v>
      </c>
      <c r="C14" s="21">
        <v>380</v>
      </c>
      <c r="D14" s="21">
        <v>311</v>
      </c>
      <c r="E14" s="21">
        <v>1779</v>
      </c>
      <c r="F14" s="21">
        <f t="shared" si="0"/>
        <v>2470</v>
      </c>
      <c r="G14" s="21">
        <v>18979</v>
      </c>
      <c r="H14" s="25">
        <v>11</v>
      </c>
      <c r="I14" s="26"/>
      <c r="J14" s="14"/>
    </row>
    <row r="15" spans="2:10" ht="15" customHeight="1">
      <c r="B15" s="3" t="s">
        <v>10</v>
      </c>
      <c r="C15" s="21">
        <v>10</v>
      </c>
      <c r="D15" s="21">
        <v>6</v>
      </c>
      <c r="E15" s="21">
        <v>26</v>
      </c>
      <c r="F15" s="21">
        <f t="shared" si="0"/>
        <v>42</v>
      </c>
      <c r="G15" s="21">
        <v>536</v>
      </c>
      <c r="H15" s="25">
        <v>2</v>
      </c>
      <c r="I15" s="26"/>
      <c r="J15" s="14"/>
    </row>
    <row r="16" spans="2:10" ht="15" customHeight="1">
      <c r="B16" s="3" t="s">
        <v>11</v>
      </c>
      <c r="C16" s="21">
        <v>103</v>
      </c>
      <c r="D16" s="21">
        <v>71</v>
      </c>
      <c r="E16" s="21">
        <v>276</v>
      </c>
      <c r="F16" s="21">
        <f t="shared" si="0"/>
        <v>450</v>
      </c>
      <c r="G16" s="21">
        <v>2309</v>
      </c>
      <c r="H16" s="25">
        <v>1</v>
      </c>
      <c r="I16" s="26"/>
      <c r="J16" s="14"/>
    </row>
    <row r="17" spans="2:10" ht="15" customHeight="1">
      <c r="B17" s="3" t="s">
        <v>12</v>
      </c>
      <c r="C17" s="21">
        <v>85</v>
      </c>
      <c r="D17" s="21">
        <v>89</v>
      </c>
      <c r="E17" s="21">
        <v>385</v>
      </c>
      <c r="F17" s="21">
        <f t="shared" si="0"/>
        <v>559</v>
      </c>
      <c r="G17" s="21">
        <v>4212</v>
      </c>
      <c r="H17" s="25">
        <v>0</v>
      </c>
      <c r="I17" s="26"/>
      <c r="J17" s="14"/>
    </row>
    <row r="18" spans="2:10" ht="15" customHeight="1">
      <c r="B18" s="3" t="s">
        <v>13</v>
      </c>
      <c r="C18" s="21">
        <v>12</v>
      </c>
      <c r="D18" s="21">
        <v>18</v>
      </c>
      <c r="E18" s="21">
        <v>21</v>
      </c>
      <c r="F18" s="21">
        <f>SUM(C18:E18)</f>
        <v>51</v>
      </c>
      <c r="G18" s="21">
        <v>339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395</v>
      </c>
      <c r="D19" s="21">
        <v>275</v>
      </c>
      <c r="E19" s="21">
        <v>1470</v>
      </c>
      <c r="F19" s="21">
        <f>SUM(C19:E19)</f>
        <v>2140</v>
      </c>
      <c r="G19" s="21">
        <v>16731</v>
      </c>
      <c r="H19" s="25">
        <v>9</v>
      </c>
      <c r="I19" s="26"/>
      <c r="J19" s="14"/>
    </row>
    <row r="20" spans="2:10" ht="15" customHeight="1">
      <c r="B20" s="3" t="s">
        <v>15</v>
      </c>
      <c r="C20" s="21">
        <v>72</v>
      </c>
      <c r="D20" s="21">
        <v>41</v>
      </c>
      <c r="E20" s="21">
        <v>163</v>
      </c>
      <c r="F20" s="21">
        <f>SUM(C20:E20)</f>
        <v>276</v>
      </c>
      <c r="G20" s="21">
        <v>2442</v>
      </c>
      <c r="H20" s="25">
        <v>1</v>
      </c>
      <c r="I20" s="26"/>
      <c r="J20" s="14"/>
    </row>
    <row r="21" spans="2:10" ht="15" customHeight="1">
      <c r="B21" s="3" t="s">
        <v>16</v>
      </c>
      <c r="C21" s="21">
        <v>42</v>
      </c>
      <c r="D21" s="21">
        <v>57</v>
      </c>
      <c r="E21" s="21">
        <v>149</v>
      </c>
      <c r="F21" s="21">
        <f t="shared" si="0"/>
        <v>248</v>
      </c>
      <c r="G21" s="21">
        <v>1233</v>
      </c>
      <c r="H21" s="25">
        <v>0</v>
      </c>
      <c r="I21" s="26"/>
      <c r="J21" s="14"/>
    </row>
    <row r="22" spans="2:10" ht="15" customHeight="1">
      <c r="B22" s="3" t="s">
        <v>17</v>
      </c>
      <c r="C22" s="21">
        <v>18</v>
      </c>
      <c r="D22" s="21">
        <v>27</v>
      </c>
      <c r="E22" s="21">
        <v>25</v>
      </c>
      <c r="F22" s="21">
        <f t="shared" si="0"/>
        <v>70</v>
      </c>
      <c r="G22" s="21">
        <v>444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4892</v>
      </c>
      <c r="D23" s="21">
        <v>2629</v>
      </c>
      <c r="E23" s="21">
        <v>22007</v>
      </c>
      <c r="F23" s="21">
        <f t="shared" si="0"/>
        <v>29528</v>
      </c>
      <c r="G23" s="21">
        <v>194762</v>
      </c>
      <c r="H23" s="25">
        <v>88</v>
      </c>
      <c r="I23" s="26"/>
      <c r="J23" s="14"/>
    </row>
    <row r="24" spans="2:10" ht="15" customHeight="1">
      <c r="B24" s="3" t="s">
        <v>19</v>
      </c>
      <c r="C24" s="21">
        <v>74</v>
      </c>
      <c r="D24" s="21">
        <v>73</v>
      </c>
      <c r="E24" s="21">
        <v>182</v>
      </c>
      <c r="F24" s="21">
        <f t="shared" si="0"/>
        <v>329</v>
      </c>
      <c r="G24" s="21">
        <v>2506</v>
      </c>
      <c r="H24" s="25">
        <v>2</v>
      </c>
      <c r="I24" s="26"/>
      <c r="J24" s="14"/>
    </row>
    <row r="25" spans="2:10" ht="15" customHeight="1">
      <c r="B25" s="3" t="s">
        <v>20</v>
      </c>
      <c r="C25" s="21">
        <v>134</v>
      </c>
      <c r="D25" s="21">
        <v>199</v>
      </c>
      <c r="E25" s="21">
        <v>456</v>
      </c>
      <c r="F25" s="21">
        <f>SUM(C25:E25)</f>
        <v>789</v>
      </c>
      <c r="G25" s="21">
        <v>3647</v>
      </c>
      <c r="H25" s="25">
        <v>4</v>
      </c>
      <c r="I25" s="26"/>
      <c r="J25" s="14"/>
    </row>
    <row r="26" spans="2:10" ht="15" customHeight="1">
      <c r="B26" s="3" t="s">
        <v>21</v>
      </c>
      <c r="C26" s="21">
        <v>15</v>
      </c>
      <c r="D26" s="21">
        <v>39</v>
      </c>
      <c r="E26" s="21">
        <v>36</v>
      </c>
      <c r="F26" s="21">
        <f t="shared" si="0"/>
        <v>90</v>
      </c>
      <c r="G26" s="21">
        <v>279</v>
      </c>
      <c r="H26" s="25">
        <v>1</v>
      </c>
      <c r="I26" s="26"/>
      <c r="J26" s="14"/>
    </row>
    <row r="27" spans="2:10" ht="15" customHeight="1">
      <c r="B27" s="3" t="s">
        <v>22</v>
      </c>
      <c r="C27" s="21">
        <v>63</v>
      </c>
      <c r="D27" s="21">
        <v>45</v>
      </c>
      <c r="E27" s="21">
        <v>201</v>
      </c>
      <c r="F27" s="21">
        <f t="shared" si="0"/>
        <v>309</v>
      </c>
      <c r="G27" s="21">
        <v>1703</v>
      </c>
      <c r="H27" s="25">
        <v>1</v>
      </c>
      <c r="I27" s="26"/>
      <c r="J27" s="14"/>
    </row>
    <row r="28" spans="2:10" ht="15" customHeight="1">
      <c r="B28" s="3" t="s">
        <v>23</v>
      </c>
      <c r="C28" s="21">
        <v>103</v>
      </c>
      <c r="D28" s="21">
        <v>87</v>
      </c>
      <c r="E28" s="21">
        <v>290</v>
      </c>
      <c r="F28" s="21">
        <f t="shared" si="0"/>
        <v>480</v>
      </c>
      <c r="G28" s="21">
        <v>5359</v>
      </c>
      <c r="H28" s="25">
        <v>4</v>
      </c>
      <c r="I28" s="26"/>
      <c r="J28" s="14"/>
    </row>
    <row r="29" spans="2:10" ht="15" customHeight="1">
      <c r="B29" s="3" t="s">
        <v>24</v>
      </c>
      <c r="C29" s="21">
        <v>14</v>
      </c>
      <c r="D29" s="21">
        <v>10</v>
      </c>
      <c r="E29" s="21">
        <v>12</v>
      </c>
      <c r="F29" s="21">
        <f>SUM(C29:E29)</f>
        <v>36</v>
      </c>
      <c r="G29" s="21">
        <v>118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8</v>
      </c>
      <c r="D30" s="21">
        <v>12</v>
      </c>
      <c r="E30" s="21">
        <v>12</v>
      </c>
      <c r="F30" s="21">
        <f t="shared" si="0"/>
        <v>32</v>
      </c>
      <c r="G30" s="21">
        <v>147</v>
      </c>
      <c r="H30" s="25">
        <v>0</v>
      </c>
      <c r="I30" s="26"/>
      <c r="J30" s="14"/>
    </row>
    <row r="31" spans="2:10" ht="15" customHeight="1">
      <c r="B31" s="3" t="s">
        <v>26</v>
      </c>
      <c r="C31" s="21">
        <v>211</v>
      </c>
      <c r="D31" s="21">
        <v>159</v>
      </c>
      <c r="E31" s="21">
        <v>599</v>
      </c>
      <c r="F31" s="21">
        <f t="shared" si="0"/>
        <v>969</v>
      </c>
      <c r="G31" s="21">
        <v>7950</v>
      </c>
      <c r="H31" s="25">
        <v>3</v>
      </c>
      <c r="I31" s="26"/>
      <c r="J31" s="14"/>
    </row>
    <row r="32" spans="2:10" ht="15">
      <c r="B32" s="3" t="s">
        <v>27</v>
      </c>
      <c r="C32" s="21">
        <v>127</v>
      </c>
      <c r="D32" s="21">
        <v>117</v>
      </c>
      <c r="E32" s="21">
        <v>291</v>
      </c>
      <c r="F32" s="21">
        <f t="shared" si="0"/>
        <v>535</v>
      </c>
      <c r="G32" s="21">
        <v>2122</v>
      </c>
      <c r="H32" s="25">
        <v>2</v>
      </c>
      <c r="I32" s="26"/>
      <c r="J32" s="14"/>
    </row>
    <row r="33" spans="2:10" ht="15">
      <c r="B33" s="3" t="s">
        <v>28</v>
      </c>
      <c r="C33" s="21">
        <v>61</v>
      </c>
      <c r="D33" s="21">
        <v>99</v>
      </c>
      <c r="E33" s="21">
        <v>241</v>
      </c>
      <c r="F33" s="21">
        <f t="shared" si="0"/>
        <v>401</v>
      </c>
      <c r="G33" s="21">
        <v>1367</v>
      </c>
      <c r="H33" s="25">
        <v>4</v>
      </c>
      <c r="I33" s="26"/>
      <c r="J33" s="14"/>
    </row>
    <row r="34" spans="2:10" ht="15">
      <c r="B34" s="3" t="s">
        <v>29</v>
      </c>
      <c r="C34" s="21">
        <v>1385</v>
      </c>
      <c r="D34" s="21">
        <v>1600</v>
      </c>
      <c r="E34" s="21">
        <v>7642</v>
      </c>
      <c r="F34" s="21">
        <f t="shared" si="0"/>
        <v>10627</v>
      </c>
      <c r="G34" s="21">
        <v>54705</v>
      </c>
      <c r="H34" s="25">
        <v>15</v>
      </c>
      <c r="I34" s="26"/>
      <c r="J34" s="14"/>
    </row>
    <row r="35" spans="2:10" ht="15">
      <c r="B35" s="3" t="s">
        <v>30</v>
      </c>
      <c r="C35" s="21">
        <v>188</v>
      </c>
      <c r="D35" s="21">
        <v>396</v>
      </c>
      <c r="E35" s="21">
        <v>793</v>
      </c>
      <c r="F35" s="21">
        <f t="shared" si="0"/>
        <v>1377</v>
      </c>
      <c r="G35" s="21">
        <v>5663</v>
      </c>
      <c r="H35" s="25">
        <v>3</v>
      </c>
      <c r="I35" s="26"/>
      <c r="J35" s="14"/>
    </row>
    <row r="36" spans="2:10" ht="15">
      <c r="B36" s="3" t="s">
        <v>31</v>
      </c>
      <c r="C36" s="21">
        <v>6</v>
      </c>
      <c r="D36" s="21">
        <v>27</v>
      </c>
      <c r="E36" s="21">
        <v>34</v>
      </c>
      <c r="F36" s="21">
        <f t="shared" si="0"/>
        <v>67</v>
      </c>
      <c r="G36" s="21">
        <v>254</v>
      </c>
      <c r="H36" s="25">
        <v>0</v>
      </c>
      <c r="I36" s="26"/>
      <c r="J36" s="14"/>
    </row>
    <row r="37" spans="2:10" ht="15">
      <c r="B37" s="3" t="s">
        <v>32</v>
      </c>
      <c r="C37" s="21">
        <v>1210</v>
      </c>
      <c r="D37" s="21">
        <v>1756</v>
      </c>
      <c r="E37" s="21">
        <v>4535</v>
      </c>
      <c r="F37" s="21">
        <f t="shared" si="0"/>
        <v>7501</v>
      </c>
      <c r="G37" s="21">
        <v>41998</v>
      </c>
      <c r="H37" s="25">
        <v>38</v>
      </c>
      <c r="I37" s="26"/>
      <c r="J37" s="14"/>
    </row>
    <row r="38" spans="2:10" ht="15">
      <c r="B38" s="3" t="s">
        <v>33</v>
      </c>
      <c r="C38" s="21">
        <v>644</v>
      </c>
      <c r="D38" s="21">
        <v>922</v>
      </c>
      <c r="E38" s="21">
        <v>3116</v>
      </c>
      <c r="F38" s="21">
        <f t="shared" si="0"/>
        <v>4682</v>
      </c>
      <c r="G38" s="21">
        <v>28688</v>
      </c>
      <c r="H38" s="25">
        <v>18</v>
      </c>
      <c r="I38" s="26"/>
      <c r="J38" s="14"/>
    </row>
    <row r="39" spans="2:10" ht="15">
      <c r="B39" s="3" t="s">
        <v>34</v>
      </c>
      <c r="C39" s="21">
        <v>17</v>
      </c>
      <c r="D39" s="21">
        <v>68</v>
      </c>
      <c r="E39" s="21">
        <v>112</v>
      </c>
      <c r="F39" s="21">
        <f t="shared" si="0"/>
        <v>197</v>
      </c>
      <c r="G39" s="21">
        <v>995</v>
      </c>
      <c r="H39" s="25">
        <v>0</v>
      </c>
      <c r="I39" s="26"/>
      <c r="J39" s="14"/>
    </row>
    <row r="40" spans="2:10" ht="15">
      <c r="B40" s="3" t="s">
        <v>35</v>
      </c>
      <c r="C40" s="21">
        <v>829</v>
      </c>
      <c r="D40" s="21">
        <v>1347</v>
      </c>
      <c r="E40" s="21">
        <v>3474</v>
      </c>
      <c r="F40" s="21">
        <f t="shared" si="0"/>
        <v>5650</v>
      </c>
      <c r="G40" s="21">
        <v>41805</v>
      </c>
      <c r="H40" s="25">
        <v>35</v>
      </c>
      <c r="I40" s="26"/>
      <c r="J40" s="14"/>
    </row>
    <row r="41" spans="2:10" ht="15">
      <c r="B41" s="3" t="s">
        <v>36</v>
      </c>
      <c r="C41" s="21">
        <v>2079</v>
      </c>
      <c r="D41" s="21">
        <v>1141</v>
      </c>
      <c r="E41" s="21">
        <v>8018</v>
      </c>
      <c r="F41" s="21">
        <f t="shared" si="0"/>
        <v>11238</v>
      </c>
      <c r="G41" s="21">
        <v>61170</v>
      </c>
      <c r="H41" s="25">
        <v>33</v>
      </c>
      <c r="I41" s="26"/>
      <c r="J41" s="14"/>
    </row>
    <row r="42" spans="2:10" ht="15">
      <c r="B42" s="3" t="s">
        <v>37</v>
      </c>
      <c r="C42" s="21">
        <v>677</v>
      </c>
      <c r="D42" s="21">
        <v>899</v>
      </c>
      <c r="E42" s="21">
        <v>1624</v>
      </c>
      <c r="F42" s="21">
        <f t="shared" si="0"/>
        <v>3200</v>
      </c>
      <c r="G42" s="21">
        <v>15208</v>
      </c>
      <c r="H42" s="25">
        <v>9</v>
      </c>
      <c r="I42" s="26"/>
      <c r="J42" s="14"/>
    </row>
    <row r="43" spans="2:10" ht="15">
      <c r="B43" s="3" t="s">
        <v>38</v>
      </c>
      <c r="C43" s="21">
        <v>355</v>
      </c>
      <c r="D43" s="21">
        <v>443</v>
      </c>
      <c r="E43" s="21">
        <v>1365</v>
      </c>
      <c r="F43" s="21">
        <f t="shared" si="0"/>
        <v>2163</v>
      </c>
      <c r="G43" s="21">
        <v>14298</v>
      </c>
      <c r="H43" s="25">
        <v>11</v>
      </c>
      <c r="I43" s="26"/>
      <c r="J43" s="14"/>
    </row>
    <row r="44" spans="2:10" ht="15">
      <c r="B44" s="3" t="s">
        <v>39</v>
      </c>
      <c r="C44" s="21">
        <v>187</v>
      </c>
      <c r="D44" s="21">
        <v>238</v>
      </c>
      <c r="E44" s="21">
        <v>785</v>
      </c>
      <c r="F44" s="21">
        <f t="shared" si="0"/>
        <v>1210</v>
      </c>
      <c r="G44" s="21">
        <v>4027</v>
      </c>
      <c r="H44" s="25">
        <v>1</v>
      </c>
      <c r="I44" s="26"/>
      <c r="J44" s="14"/>
    </row>
    <row r="45" spans="2:10" ht="15">
      <c r="B45" s="3" t="s">
        <v>40</v>
      </c>
      <c r="C45" s="21">
        <v>371</v>
      </c>
      <c r="D45" s="21">
        <v>538</v>
      </c>
      <c r="E45" s="21">
        <v>1279</v>
      </c>
      <c r="F45" s="21">
        <f t="shared" si="0"/>
        <v>2188</v>
      </c>
      <c r="G45" s="21">
        <v>13631</v>
      </c>
      <c r="H45" s="25">
        <v>7</v>
      </c>
      <c r="I45" s="26"/>
      <c r="J45" s="14"/>
    </row>
    <row r="46" spans="2:10" ht="15">
      <c r="B46" s="3" t="s">
        <v>41</v>
      </c>
      <c r="C46" s="21">
        <v>230</v>
      </c>
      <c r="D46" s="21">
        <v>209</v>
      </c>
      <c r="E46" s="21">
        <v>812</v>
      </c>
      <c r="F46" s="21">
        <f t="shared" si="0"/>
        <v>1251</v>
      </c>
      <c r="G46" s="21">
        <v>7974</v>
      </c>
      <c r="H46" s="25">
        <v>6</v>
      </c>
      <c r="I46" s="26"/>
      <c r="J46" s="14"/>
    </row>
    <row r="47" spans="2:10" ht="15">
      <c r="B47" s="3" t="s">
        <v>42</v>
      </c>
      <c r="C47" s="21">
        <v>1009</v>
      </c>
      <c r="D47" s="21">
        <v>904</v>
      </c>
      <c r="E47" s="21">
        <v>4276</v>
      </c>
      <c r="F47" s="21">
        <f t="shared" si="0"/>
        <v>6189</v>
      </c>
      <c r="G47" s="21">
        <v>40233</v>
      </c>
      <c r="H47" s="25">
        <v>9</v>
      </c>
      <c r="I47" s="26"/>
      <c r="J47" s="14"/>
    </row>
    <row r="48" spans="2:10" ht="15">
      <c r="B48" s="3" t="s">
        <v>43</v>
      </c>
      <c r="C48" s="21">
        <v>127</v>
      </c>
      <c r="D48" s="21">
        <v>169</v>
      </c>
      <c r="E48" s="21">
        <v>421</v>
      </c>
      <c r="F48" s="21">
        <f>SUM(C48:E48)</f>
        <v>717</v>
      </c>
      <c r="G48" s="21">
        <v>4460</v>
      </c>
      <c r="H48" s="25">
        <v>4</v>
      </c>
      <c r="I48" s="26"/>
      <c r="J48" s="14"/>
    </row>
    <row r="49" spans="2:10" ht="15">
      <c r="B49" s="3" t="s">
        <v>44</v>
      </c>
      <c r="C49" s="21">
        <v>138</v>
      </c>
      <c r="D49" s="21">
        <v>88</v>
      </c>
      <c r="E49" s="21">
        <v>400</v>
      </c>
      <c r="F49" s="21">
        <f t="shared" si="0"/>
        <v>626</v>
      </c>
      <c r="G49" s="21">
        <v>3295</v>
      </c>
      <c r="H49" s="25">
        <v>2</v>
      </c>
      <c r="I49" s="26"/>
      <c r="J49" s="14"/>
    </row>
    <row r="50" spans="2:10" ht="15">
      <c r="B50" s="3" t="s">
        <v>45</v>
      </c>
      <c r="C50" s="21">
        <v>2</v>
      </c>
      <c r="D50" s="21">
        <v>2</v>
      </c>
      <c r="E50" s="21">
        <v>5</v>
      </c>
      <c r="F50" s="21">
        <f t="shared" si="0"/>
        <v>9</v>
      </c>
      <c r="G50" s="21">
        <v>33</v>
      </c>
      <c r="H50" s="25">
        <v>0</v>
      </c>
      <c r="I50" s="26"/>
      <c r="J50" s="14"/>
    </row>
    <row r="51" spans="2:10" ht="15">
      <c r="B51" s="3" t="s">
        <v>46</v>
      </c>
      <c r="C51" s="21">
        <v>30</v>
      </c>
      <c r="D51" s="21">
        <v>39</v>
      </c>
      <c r="E51" s="21">
        <v>87</v>
      </c>
      <c r="F51" s="21">
        <f t="shared" si="0"/>
        <v>156</v>
      </c>
      <c r="G51" s="21">
        <v>820</v>
      </c>
      <c r="H51" s="25">
        <v>0</v>
      </c>
      <c r="I51" s="26"/>
      <c r="J51" s="14"/>
    </row>
    <row r="52" spans="2:10" ht="15">
      <c r="B52" s="3" t="s">
        <v>47</v>
      </c>
      <c r="C52" s="21">
        <v>298</v>
      </c>
      <c r="D52" s="21">
        <v>373</v>
      </c>
      <c r="E52" s="21">
        <v>1038</v>
      </c>
      <c r="F52" s="21">
        <f t="shared" si="0"/>
        <v>1709</v>
      </c>
      <c r="G52" s="21">
        <v>7606</v>
      </c>
      <c r="H52" s="25">
        <v>2</v>
      </c>
      <c r="I52" s="26"/>
      <c r="J52" s="14"/>
    </row>
    <row r="53" spans="2:10" ht="15">
      <c r="B53" s="3" t="s">
        <v>48</v>
      </c>
      <c r="C53" s="21">
        <v>295</v>
      </c>
      <c r="D53" s="21">
        <v>273</v>
      </c>
      <c r="E53" s="21">
        <v>1159</v>
      </c>
      <c r="F53" s="21">
        <f t="shared" si="0"/>
        <v>1727</v>
      </c>
      <c r="G53" s="21">
        <v>7762</v>
      </c>
      <c r="H53" s="25">
        <v>9</v>
      </c>
      <c r="I53" s="26"/>
      <c r="J53" s="14"/>
    </row>
    <row r="54" spans="2:10" ht="15">
      <c r="B54" s="3" t="s">
        <v>49</v>
      </c>
      <c r="C54" s="21">
        <v>233</v>
      </c>
      <c r="D54" s="21">
        <v>292</v>
      </c>
      <c r="E54" s="21">
        <v>857</v>
      </c>
      <c r="F54" s="21">
        <f>SUM(C54:E54)</f>
        <v>1382</v>
      </c>
      <c r="G54" s="21">
        <v>9695</v>
      </c>
      <c r="H54" s="25">
        <v>3</v>
      </c>
      <c r="I54" s="26"/>
      <c r="J54" s="14"/>
    </row>
    <row r="55" spans="2:10" ht="15">
      <c r="B55" s="3" t="s">
        <v>50</v>
      </c>
      <c r="C55" s="21">
        <v>54</v>
      </c>
      <c r="D55" s="21">
        <v>32</v>
      </c>
      <c r="E55" s="21">
        <v>101</v>
      </c>
      <c r="F55" s="21">
        <f t="shared" si="0"/>
        <v>187</v>
      </c>
      <c r="G55" s="21">
        <v>1928</v>
      </c>
      <c r="H55" s="25">
        <v>5</v>
      </c>
      <c r="I55" s="26"/>
      <c r="J55" s="14"/>
    </row>
    <row r="56" spans="2:10" ht="15">
      <c r="B56" s="3" t="s">
        <v>51</v>
      </c>
      <c r="C56" s="21">
        <v>23</v>
      </c>
      <c r="D56" s="21">
        <v>44</v>
      </c>
      <c r="E56" s="21">
        <v>89</v>
      </c>
      <c r="F56" s="21">
        <f t="shared" si="0"/>
        <v>156</v>
      </c>
      <c r="G56" s="21">
        <v>1194</v>
      </c>
      <c r="H56" s="25">
        <v>0</v>
      </c>
      <c r="I56" s="26"/>
      <c r="J56" s="14"/>
    </row>
    <row r="57" spans="2:10" ht="15">
      <c r="B57" s="1" t="s">
        <v>52</v>
      </c>
      <c r="C57" s="21">
        <v>21</v>
      </c>
      <c r="D57" s="21">
        <v>13</v>
      </c>
      <c r="E57" s="21">
        <v>23</v>
      </c>
      <c r="F57" s="21">
        <f t="shared" si="0"/>
        <v>57</v>
      </c>
      <c r="G57" s="21">
        <v>219</v>
      </c>
      <c r="H57" s="25">
        <v>0</v>
      </c>
      <c r="I57" s="26"/>
      <c r="J57" s="14"/>
    </row>
    <row r="58" spans="2:10" ht="15">
      <c r="B58" s="3" t="s">
        <v>53</v>
      </c>
      <c r="C58" s="21">
        <v>207</v>
      </c>
      <c r="D58" s="21">
        <v>137</v>
      </c>
      <c r="E58" s="21">
        <v>709</v>
      </c>
      <c r="F58" s="21">
        <f t="shared" si="0"/>
        <v>1053</v>
      </c>
      <c r="G58" s="21">
        <v>8271</v>
      </c>
      <c r="H58" s="25">
        <v>3</v>
      </c>
      <c r="I58" s="26"/>
      <c r="J58" s="14"/>
    </row>
    <row r="59" spans="2:10" ht="15">
      <c r="B59" s="3" t="s">
        <v>54</v>
      </c>
      <c r="C59" s="21">
        <v>37</v>
      </c>
      <c r="D59" s="21">
        <v>39</v>
      </c>
      <c r="E59" s="21">
        <v>102</v>
      </c>
      <c r="F59" s="21">
        <f t="shared" si="0"/>
        <v>178</v>
      </c>
      <c r="G59" s="21">
        <v>776</v>
      </c>
      <c r="H59" s="25">
        <v>0</v>
      </c>
      <c r="I59" s="26"/>
      <c r="J59" s="14"/>
    </row>
    <row r="60" spans="2:10" ht="15">
      <c r="B60" s="3" t="s">
        <v>55</v>
      </c>
      <c r="C60" s="21">
        <v>457</v>
      </c>
      <c r="D60" s="21">
        <v>446</v>
      </c>
      <c r="E60" s="21">
        <v>1620</v>
      </c>
      <c r="F60" s="21">
        <f t="shared" si="0"/>
        <v>2523</v>
      </c>
      <c r="G60" s="21">
        <v>13602</v>
      </c>
      <c r="H60" s="25">
        <v>5</v>
      </c>
      <c r="I60" s="26"/>
      <c r="J60" s="14"/>
    </row>
    <row r="61" spans="2:10" ht="15">
      <c r="B61" s="3" t="s">
        <v>56</v>
      </c>
      <c r="C61" s="21">
        <v>84</v>
      </c>
      <c r="D61" s="21">
        <v>175</v>
      </c>
      <c r="E61" s="21">
        <v>359</v>
      </c>
      <c r="F61" s="21">
        <f t="shared" si="0"/>
        <v>618</v>
      </c>
      <c r="G61" s="21">
        <v>3727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32</v>
      </c>
      <c r="D62" s="22">
        <v>51</v>
      </c>
      <c r="E62" s="22">
        <v>53</v>
      </c>
      <c r="F62" s="21">
        <f t="shared" si="0"/>
        <v>136</v>
      </c>
      <c r="G62" s="23">
        <v>1254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19697</v>
      </c>
      <c r="D63" s="11">
        <f t="shared" si="1"/>
        <v>19527</v>
      </c>
      <c r="E63" s="11">
        <f t="shared" si="1"/>
        <v>80001</v>
      </c>
      <c r="F63" s="12">
        <f t="shared" si="1"/>
        <v>119225</v>
      </c>
      <c r="G63" s="12">
        <f t="shared" si="1"/>
        <v>722634</v>
      </c>
      <c r="H63" s="17">
        <f t="shared" si="1"/>
        <v>388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90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7" t="s">
        <v>60</v>
      </c>
      <c r="E4" s="37" t="s">
        <v>61</v>
      </c>
      <c r="F4" s="57"/>
      <c r="G4" s="57"/>
      <c r="H4" s="52"/>
    </row>
    <row r="5" spans="2:10" ht="15">
      <c r="B5" s="3" t="s">
        <v>0</v>
      </c>
      <c r="C5" s="20">
        <v>891</v>
      </c>
      <c r="D5" s="21">
        <v>1265</v>
      </c>
      <c r="E5" s="21">
        <v>3629</v>
      </c>
      <c r="F5" s="21">
        <f>SUM(C5:E5)</f>
        <v>5785</v>
      </c>
      <c r="G5" s="21">
        <v>38279</v>
      </c>
      <c r="H5" s="25">
        <v>35</v>
      </c>
      <c r="I5" s="26"/>
      <c r="J5" s="14"/>
    </row>
    <row r="6" spans="2:10" ht="15" customHeight="1">
      <c r="B6" s="3" t="s">
        <v>1</v>
      </c>
      <c r="C6" s="21">
        <v>1</v>
      </c>
      <c r="D6" s="21">
        <v>8</v>
      </c>
      <c r="E6" s="21">
        <v>1</v>
      </c>
      <c r="F6" s="21">
        <f aca="true" t="shared" si="0" ref="F6:F62">SUM(C6:E6)</f>
        <v>10</v>
      </c>
      <c r="G6" s="21">
        <v>32</v>
      </c>
      <c r="H6" s="25">
        <v>0</v>
      </c>
      <c r="I6" s="26"/>
      <c r="J6" s="14"/>
    </row>
    <row r="7" spans="2:10" ht="15" customHeight="1">
      <c r="B7" s="3" t="s">
        <v>2</v>
      </c>
      <c r="C7" s="21">
        <v>33</v>
      </c>
      <c r="D7" s="21">
        <v>60</v>
      </c>
      <c r="E7" s="21">
        <v>113</v>
      </c>
      <c r="F7" s="21">
        <f t="shared" si="0"/>
        <v>206</v>
      </c>
      <c r="G7" s="21">
        <v>702</v>
      </c>
      <c r="H7" s="25">
        <v>1</v>
      </c>
      <c r="I7" s="26"/>
      <c r="J7" s="14"/>
    </row>
    <row r="8" spans="2:10" ht="15" customHeight="1">
      <c r="B8" s="3" t="s">
        <v>3</v>
      </c>
      <c r="C8" s="21">
        <v>131</v>
      </c>
      <c r="D8" s="21">
        <v>231</v>
      </c>
      <c r="E8" s="21">
        <v>496</v>
      </c>
      <c r="F8" s="21">
        <f>SUM(C8:E8)</f>
        <v>858</v>
      </c>
      <c r="G8" s="21">
        <v>4594</v>
      </c>
      <c r="H8" s="25">
        <v>12</v>
      </c>
      <c r="I8" s="26"/>
      <c r="J8" s="14"/>
    </row>
    <row r="9" spans="2:10" ht="15" customHeight="1">
      <c r="B9" s="3" t="s">
        <v>4</v>
      </c>
      <c r="C9" s="21">
        <v>39</v>
      </c>
      <c r="D9" s="21">
        <v>93</v>
      </c>
      <c r="E9" s="21">
        <v>142</v>
      </c>
      <c r="F9" s="21">
        <f t="shared" si="0"/>
        <v>274</v>
      </c>
      <c r="G9" s="21">
        <v>836</v>
      </c>
      <c r="H9" s="25">
        <v>1</v>
      </c>
      <c r="I9" s="26"/>
      <c r="J9" s="14"/>
    </row>
    <row r="10" spans="2:10" ht="15" customHeight="1">
      <c r="B10" s="3" t="s">
        <v>5</v>
      </c>
      <c r="C10" s="21">
        <v>9</v>
      </c>
      <c r="D10" s="21">
        <v>6</v>
      </c>
      <c r="E10" s="21">
        <v>25</v>
      </c>
      <c r="F10" s="21">
        <f t="shared" si="0"/>
        <v>40</v>
      </c>
      <c r="G10" s="21">
        <v>658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623</v>
      </c>
      <c r="D11" s="21">
        <v>918</v>
      </c>
      <c r="E11" s="21">
        <v>2580</v>
      </c>
      <c r="F11" s="21">
        <f t="shared" si="0"/>
        <v>4121</v>
      </c>
      <c r="G11" s="21">
        <v>22952</v>
      </c>
      <c r="H11" s="25">
        <v>7</v>
      </c>
      <c r="I11" s="26"/>
      <c r="J11" s="14"/>
    </row>
    <row r="12" spans="2:10" ht="15" customHeight="1">
      <c r="B12" s="3" t="s">
        <v>7</v>
      </c>
      <c r="C12" s="21">
        <v>15</v>
      </c>
      <c r="D12" s="21">
        <v>20</v>
      </c>
      <c r="E12" s="21">
        <v>66</v>
      </c>
      <c r="F12" s="21">
        <f t="shared" si="0"/>
        <v>101</v>
      </c>
      <c r="G12" s="21">
        <v>634</v>
      </c>
      <c r="H12" s="25">
        <v>1</v>
      </c>
      <c r="I12" s="26"/>
      <c r="J12" s="14"/>
    </row>
    <row r="13" spans="2:10" ht="15" customHeight="1">
      <c r="B13" s="3" t="s">
        <v>8</v>
      </c>
      <c r="C13" s="21">
        <v>115</v>
      </c>
      <c r="D13" s="21">
        <v>219</v>
      </c>
      <c r="E13" s="21">
        <v>532</v>
      </c>
      <c r="F13" s="21">
        <f>SUM(C13:E13)</f>
        <v>866</v>
      </c>
      <c r="G13" s="21">
        <v>3227</v>
      </c>
      <c r="H13" s="25">
        <v>6</v>
      </c>
      <c r="I13" s="26"/>
      <c r="J13" s="14"/>
    </row>
    <row r="14" spans="2:10" ht="15" customHeight="1">
      <c r="B14" s="3" t="s">
        <v>9</v>
      </c>
      <c r="C14" s="21">
        <v>429</v>
      </c>
      <c r="D14" s="21">
        <v>366</v>
      </c>
      <c r="E14" s="21">
        <v>2009</v>
      </c>
      <c r="F14" s="21">
        <f t="shared" si="0"/>
        <v>2804</v>
      </c>
      <c r="G14" s="21">
        <v>23034</v>
      </c>
      <c r="H14" s="25">
        <v>14</v>
      </c>
      <c r="I14" s="26"/>
      <c r="J14" s="14"/>
    </row>
    <row r="15" spans="2:10" ht="15" customHeight="1">
      <c r="B15" s="3" t="s">
        <v>10</v>
      </c>
      <c r="C15" s="21">
        <v>10</v>
      </c>
      <c r="D15" s="21">
        <v>9</v>
      </c>
      <c r="E15" s="21">
        <v>41</v>
      </c>
      <c r="F15" s="21">
        <f t="shared" si="0"/>
        <v>60</v>
      </c>
      <c r="G15" s="21">
        <v>638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108</v>
      </c>
      <c r="D16" s="21">
        <v>84</v>
      </c>
      <c r="E16" s="21">
        <v>315</v>
      </c>
      <c r="F16" s="21">
        <f t="shared" si="0"/>
        <v>507</v>
      </c>
      <c r="G16" s="21">
        <v>2561</v>
      </c>
      <c r="H16" s="25">
        <v>4</v>
      </c>
      <c r="I16" s="26"/>
      <c r="J16" s="14"/>
    </row>
    <row r="17" spans="2:10" ht="15" customHeight="1">
      <c r="B17" s="3" t="s">
        <v>12</v>
      </c>
      <c r="C17" s="21">
        <v>110</v>
      </c>
      <c r="D17" s="21">
        <v>112</v>
      </c>
      <c r="E17" s="21">
        <v>517</v>
      </c>
      <c r="F17" s="21">
        <f t="shared" si="0"/>
        <v>739</v>
      </c>
      <c r="G17" s="21">
        <v>4703</v>
      </c>
      <c r="H17" s="25">
        <v>1</v>
      </c>
      <c r="I17" s="26"/>
      <c r="J17" s="14"/>
    </row>
    <row r="18" spans="2:10" ht="15" customHeight="1">
      <c r="B18" s="3" t="s">
        <v>13</v>
      </c>
      <c r="C18" s="21">
        <v>10</v>
      </c>
      <c r="D18" s="21">
        <v>10</v>
      </c>
      <c r="E18" s="21">
        <v>28</v>
      </c>
      <c r="F18" s="21">
        <f>SUM(C18:E18)</f>
        <v>48</v>
      </c>
      <c r="G18" s="21">
        <v>378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455</v>
      </c>
      <c r="D19" s="21">
        <v>270</v>
      </c>
      <c r="E19" s="21">
        <v>1733</v>
      </c>
      <c r="F19" s="21">
        <f>SUM(C19:E19)</f>
        <v>2458</v>
      </c>
      <c r="G19" s="21">
        <v>20045</v>
      </c>
      <c r="H19" s="25">
        <v>15</v>
      </c>
      <c r="I19" s="26"/>
      <c r="J19" s="14"/>
    </row>
    <row r="20" spans="2:10" ht="15" customHeight="1">
      <c r="B20" s="3" t="s">
        <v>15</v>
      </c>
      <c r="C20" s="21">
        <v>77</v>
      </c>
      <c r="D20" s="21">
        <v>63</v>
      </c>
      <c r="E20" s="21">
        <v>176</v>
      </c>
      <c r="F20" s="21">
        <f>SUM(C20:E20)</f>
        <v>316</v>
      </c>
      <c r="G20" s="21">
        <v>2891</v>
      </c>
      <c r="H20" s="25">
        <v>2</v>
      </c>
      <c r="I20" s="26"/>
      <c r="J20" s="14"/>
    </row>
    <row r="21" spans="2:10" ht="15" customHeight="1">
      <c r="B21" s="3" t="s">
        <v>16</v>
      </c>
      <c r="C21" s="21">
        <v>28</v>
      </c>
      <c r="D21" s="21">
        <v>98</v>
      </c>
      <c r="E21" s="21">
        <v>149</v>
      </c>
      <c r="F21" s="21">
        <f t="shared" si="0"/>
        <v>275</v>
      </c>
      <c r="G21" s="21">
        <v>1527</v>
      </c>
      <c r="H21" s="25">
        <v>2</v>
      </c>
      <c r="I21" s="26"/>
      <c r="J21" s="14"/>
    </row>
    <row r="22" spans="2:10" ht="15" customHeight="1">
      <c r="B22" s="3" t="s">
        <v>17</v>
      </c>
      <c r="C22" s="21">
        <v>20</v>
      </c>
      <c r="D22" s="21">
        <v>26</v>
      </c>
      <c r="E22" s="21">
        <v>44</v>
      </c>
      <c r="F22" s="21">
        <f t="shared" si="0"/>
        <v>90</v>
      </c>
      <c r="G22" s="21">
        <v>538</v>
      </c>
      <c r="H22" s="25">
        <v>1</v>
      </c>
      <c r="I22" s="26"/>
      <c r="J22" s="14"/>
    </row>
    <row r="23" spans="2:10" ht="15" customHeight="1">
      <c r="B23" s="3" t="s">
        <v>18</v>
      </c>
      <c r="C23" s="21">
        <v>6001</v>
      </c>
      <c r="D23" s="21">
        <v>2947</v>
      </c>
      <c r="E23" s="21">
        <v>25240</v>
      </c>
      <c r="F23" s="21">
        <f t="shared" si="0"/>
        <v>34188</v>
      </c>
      <c r="G23" s="21">
        <v>236593</v>
      </c>
      <c r="H23" s="25">
        <v>135</v>
      </c>
      <c r="I23" s="26"/>
      <c r="J23" s="14"/>
    </row>
    <row r="24" spans="2:10" ht="15" customHeight="1">
      <c r="B24" s="3" t="s">
        <v>19</v>
      </c>
      <c r="C24" s="21">
        <v>88</v>
      </c>
      <c r="D24" s="21">
        <v>80</v>
      </c>
      <c r="E24" s="21">
        <v>191</v>
      </c>
      <c r="F24" s="21">
        <f t="shared" si="0"/>
        <v>359</v>
      </c>
      <c r="G24" s="21">
        <v>3319</v>
      </c>
      <c r="H24" s="25">
        <v>2</v>
      </c>
      <c r="I24" s="26"/>
      <c r="J24" s="14"/>
    </row>
    <row r="25" spans="2:10" ht="15" customHeight="1">
      <c r="B25" s="3" t="s">
        <v>20</v>
      </c>
      <c r="C25" s="21">
        <v>170</v>
      </c>
      <c r="D25" s="21">
        <v>196</v>
      </c>
      <c r="E25" s="21">
        <v>510</v>
      </c>
      <c r="F25" s="21">
        <f>SUM(C25:E25)</f>
        <v>876</v>
      </c>
      <c r="G25" s="21">
        <v>4078</v>
      </c>
      <c r="H25" s="25">
        <v>4</v>
      </c>
      <c r="I25" s="26"/>
      <c r="J25" s="14"/>
    </row>
    <row r="26" spans="2:10" ht="15" customHeight="1">
      <c r="B26" s="3" t="s">
        <v>21</v>
      </c>
      <c r="C26" s="21">
        <v>12</v>
      </c>
      <c r="D26" s="21">
        <v>25</v>
      </c>
      <c r="E26" s="21">
        <v>38</v>
      </c>
      <c r="F26" s="21">
        <f t="shared" si="0"/>
        <v>75</v>
      </c>
      <c r="G26" s="21">
        <v>383</v>
      </c>
      <c r="H26" s="25">
        <v>0</v>
      </c>
      <c r="I26" s="26"/>
      <c r="J26" s="14"/>
    </row>
    <row r="27" spans="2:10" ht="15" customHeight="1">
      <c r="B27" s="3" t="s">
        <v>22</v>
      </c>
      <c r="C27" s="21">
        <v>81</v>
      </c>
      <c r="D27" s="21">
        <v>60</v>
      </c>
      <c r="E27" s="21">
        <v>239</v>
      </c>
      <c r="F27" s="21">
        <f t="shared" si="0"/>
        <v>380</v>
      </c>
      <c r="G27" s="21">
        <v>1890</v>
      </c>
      <c r="H27" s="25">
        <v>2</v>
      </c>
      <c r="I27" s="26"/>
      <c r="J27" s="14"/>
    </row>
    <row r="28" spans="2:10" ht="15" customHeight="1">
      <c r="B28" s="3" t="s">
        <v>23</v>
      </c>
      <c r="C28" s="21">
        <v>146</v>
      </c>
      <c r="D28" s="21">
        <v>82</v>
      </c>
      <c r="E28" s="21">
        <v>338</v>
      </c>
      <c r="F28" s="21">
        <f t="shared" si="0"/>
        <v>566</v>
      </c>
      <c r="G28" s="21">
        <v>6693</v>
      </c>
      <c r="H28" s="25">
        <v>3</v>
      </c>
      <c r="I28" s="26"/>
      <c r="J28" s="14"/>
    </row>
    <row r="29" spans="2:10" ht="15" customHeight="1">
      <c r="B29" s="3" t="s">
        <v>24</v>
      </c>
      <c r="C29" s="21">
        <v>6</v>
      </c>
      <c r="D29" s="21">
        <v>14</v>
      </c>
      <c r="E29" s="21">
        <v>23</v>
      </c>
      <c r="F29" s="21">
        <f>SUM(C29:E29)</f>
        <v>43</v>
      </c>
      <c r="G29" s="21">
        <v>137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9</v>
      </c>
      <c r="D30" s="21">
        <v>15</v>
      </c>
      <c r="E30" s="21">
        <v>15</v>
      </c>
      <c r="F30" s="21">
        <f t="shared" si="0"/>
        <v>39</v>
      </c>
      <c r="G30" s="21">
        <v>227</v>
      </c>
      <c r="H30" s="25">
        <v>1</v>
      </c>
      <c r="I30" s="26"/>
      <c r="J30" s="14"/>
    </row>
    <row r="31" spans="2:10" ht="15" customHeight="1">
      <c r="B31" s="3" t="s">
        <v>26</v>
      </c>
      <c r="C31" s="21">
        <v>253</v>
      </c>
      <c r="D31" s="21">
        <v>188</v>
      </c>
      <c r="E31" s="21">
        <v>711</v>
      </c>
      <c r="F31" s="21">
        <f t="shared" si="0"/>
        <v>1152</v>
      </c>
      <c r="G31" s="21">
        <v>10035</v>
      </c>
      <c r="H31" s="25">
        <v>3</v>
      </c>
      <c r="I31" s="26"/>
      <c r="J31" s="14"/>
    </row>
    <row r="32" spans="2:10" ht="15">
      <c r="B32" s="3" t="s">
        <v>27</v>
      </c>
      <c r="C32" s="21">
        <v>130</v>
      </c>
      <c r="D32" s="21">
        <v>100</v>
      </c>
      <c r="E32" s="21">
        <v>391</v>
      </c>
      <c r="F32" s="21">
        <f t="shared" si="0"/>
        <v>621</v>
      </c>
      <c r="G32" s="21">
        <v>2437</v>
      </c>
      <c r="H32" s="25">
        <v>3</v>
      </c>
      <c r="I32" s="26"/>
      <c r="J32" s="14"/>
    </row>
    <row r="33" spans="2:10" ht="15">
      <c r="B33" s="3" t="s">
        <v>28</v>
      </c>
      <c r="C33" s="21">
        <v>89</v>
      </c>
      <c r="D33" s="21">
        <v>114</v>
      </c>
      <c r="E33" s="21">
        <v>304</v>
      </c>
      <c r="F33" s="21">
        <f t="shared" si="0"/>
        <v>507</v>
      </c>
      <c r="G33" s="21">
        <v>1667</v>
      </c>
      <c r="H33" s="25">
        <v>3</v>
      </c>
      <c r="I33" s="26"/>
      <c r="J33" s="14"/>
    </row>
    <row r="34" spans="2:10" ht="15">
      <c r="B34" s="3" t="s">
        <v>29</v>
      </c>
      <c r="C34" s="21">
        <v>1527</v>
      </c>
      <c r="D34" s="21">
        <v>1815</v>
      </c>
      <c r="E34" s="21">
        <v>8596</v>
      </c>
      <c r="F34" s="21">
        <f t="shared" si="0"/>
        <v>11938</v>
      </c>
      <c r="G34" s="21">
        <v>65374</v>
      </c>
      <c r="H34" s="25">
        <v>34</v>
      </c>
      <c r="I34" s="26"/>
      <c r="J34" s="14"/>
    </row>
    <row r="35" spans="2:10" ht="15">
      <c r="B35" s="3" t="s">
        <v>30</v>
      </c>
      <c r="C35" s="21">
        <v>204</v>
      </c>
      <c r="D35" s="21">
        <v>459</v>
      </c>
      <c r="E35" s="21">
        <v>808</v>
      </c>
      <c r="F35" s="21">
        <f t="shared" si="0"/>
        <v>1471</v>
      </c>
      <c r="G35" s="21">
        <v>6517</v>
      </c>
      <c r="H35" s="25">
        <v>7</v>
      </c>
      <c r="I35" s="26"/>
      <c r="J35" s="14"/>
    </row>
    <row r="36" spans="2:10" ht="15">
      <c r="B36" s="3" t="s">
        <v>31</v>
      </c>
      <c r="C36" s="21">
        <v>9</v>
      </c>
      <c r="D36" s="21">
        <v>26</v>
      </c>
      <c r="E36" s="21">
        <v>32</v>
      </c>
      <c r="F36" s="21">
        <f t="shared" si="0"/>
        <v>67</v>
      </c>
      <c r="G36" s="21">
        <v>332</v>
      </c>
      <c r="H36" s="25">
        <v>0</v>
      </c>
      <c r="I36" s="26"/>
      <c r="J36" s="14"/>
    </row>
    <row r="37" spans="2:10" ht="15">
      <c r="B37" s="3" t="s">
        <v>32</v>
      </c>
      <c r="C37" s="21">
        <v>1375</v>
      </c>
      <c r="D37" s="21">
        <v>1931</v>
      </c>
      <c r="E37" s="21">
        <v>5155</v>
      </c>
      <c r="F37" s="21">
        <f t="shared" si="0"/>
        <v>8461</v>
      </c>
      <c r="G37" s="21">
        <v>50369</v>
      </c>
      <c r="H37" s="25">
        <v>44</v>
      </c>
      <c r="I37" s="26"/>
      <c r="J37" s="14"/>
    </row>
    <row r="38" spans="2:10" ht="15">
      <c r="B38" s="3" t="s">
        <v>33</v>
      </c>
      <c r="C38" s="21">
        <v>845</v>
      </c>
      <c r="D38" s="21">
        <v>976</v>
      </c>
      <c r="E38" s="21">
        <v>3737</v>
      </c>
      <c r="F38" s="21">
        <f t="shared" si="0"/>
        <v>5558</v>
      </c>
      <c r="G38" s="21">
        <v>33674</v>
      </c>
      <c r="H38" s="25">
        <v>22</v>
      </c>
      <c r="I38" s="26"/>
      <c r="J38" s="14"/>
    </row>
    <row r="39" spans="2:10" ht="15">
      <c r="B39" s="3" t="s">
        <v>34</v>
      </c>
      <c r="C39" s="21">
        <v>25</v>
      </c>
      <c r="D39" s="21">
        <v>81</v>
      </c>
      <c r="E39" s="21">
        <v>98</v>
      </c>
      <c r="F39" s="21">
        <f t="shared" si="0"/>
        <v>204</v>
      </c>
      <c r="G39" s="21">
        <v>1220</v>
      </c>
      <c r="H39" s="25">
        <v>1</v>
      </c>
      <c r="I39" s="26"/>
      <c r="J39" s="14"/>
    </row>
    <row r="40" spans="2:10" ht="15">
      <c r="B40" s="3" t="s">
        <v>35</v>
      </c>
      <c r="C40" s="21">
        <v>989</v>
      </c>
      <c r="D40" s="21">
        <v>1513</v>
      </c>
      <c r="E40" s="21">
        <v>4305</v>
      </c>
      <c r="F40" s="21">
        <f t="shared" si="0"/>
        <v>6807</v>
      </c>
      <c r="G40" s="21">
        <v>49729</v>
      </c>
      <c r="H40" s="25">
        <v>34</v>
      </c>
      <c r="I40" s="26"/>
      <c r="J40" s="14"/>
    </row>
    <row r="41" spans="2:10" ht="15">
      <c r="B41" s="3" t="s">
        <v>36</v>
      </c>
      <c r="C41" s="21">
        <v>2361</v>
      </c>
      <c r="D41" s="21">
        <v>1415</v>
      </c>
      <c r="E41" s="21">
        <v>9009</v>
      </c>
      <c r="F41" s="21">
        <f t="shared" si="0"/>
        <v>12785</v>
      </c>
      <c r="G41" s="21">
        <v>71560</v>
      </c>
      <c r="H41" s="25">
        <v>53</v>
      </c>
      <c r="I41" s="26"/>
      <c r="J41" s="14"/>
    </row>
    <row r="42" spans="2:10" ht="15">
      <c r="B42" s="3" t="s">
        <v>37</v>
      </c>
      <c r="C42" s="21">
        <v>817</v>
      </c>
      <c r="D42" s="21">
        <v>930</v>
      </c>
      <c r="E42" s="21">
        <v>1942</v>
      </c>
      <c r="F42" s="21">
        <f t="shared" si="0"/>
        <v>3689</v>
      </c>
      <c r="G42" s="21">
        <v>18028</v>
      </c>
      <c r="H42" s="25">
        <v>18</v>
      </c>
      <c r="I42" s="26"/>
      <c r="J42" s="14"/>
    </row>
    <row r="43" spans="2:10" ht="15">
      <c r="B43" s="3" t="s">
        <v>38</v>
      </c>
      <c r="C43" s="21">
        <v>450</v>
      </c>
      <c r="D43" s="21">
        <v>489</v>
      </c>
      <c r="E43" s="21">
        <v>1663</v>
      </c>
      <c r="F43" s="21">
        <f t="shared" si="0"/>
        <v>2602</v>
      </c>
      <c r="G43" s="21">
        <v>17410</v>
      </c>
      <c r="H43" s="25">
        <v>13</v>
      </c>
      <c r="I43" s="26"/>
      <c r="J43" s="14"/>
    </row>
    <row r="44" spans="2:10" ht="15">
      <c r="B44" s="3" t="s">
        <v>39</v>
      </c>
      <c r="C44" s="21">
        <v>244</v>
      </c>
      <c r="D44" s="21">
        <v>231</v>
      </c>
      <c r="E44" s="21">
        <v>842</v>
      </c>
      <c r="F44" s="21">
        <f t="shared" si="0"/>
        <v>1317</v>
      </c>
      <c r="G44" s="21">
        <v>4700</v>
      </c>
      <c r="H44" s="25">
        <v>4</v>
      </c>
      <c r="I44" s="26"/>
      <c r="J44" s="14"/>
    </row>
    <row r="45" spans="2:10" ht="15">
      <c r="B45" s="3" t="s">
        <v>40</v>
      </c>
      <c r="C45" s="21">
        <v>468</v>
      </c>
      <c r="D45" s="21">
        <v>661</v>
      </c>
      <c r="E45" s="21">
        <v>1511</v>
      </c>
      <c r="F45" s="21">
        <f t="shared" si="0"/>
        <v>2640</v>
      </c>
      <c r="G45" s="21">
        <v>15421</v>
      </c>
      <c r="H45" s="25">
        <v>14</v>
      </c>
      <c r="I45" s="26"/>
      <c r="J45" s="14"/>
    </row>
    <row r="46" spans="2:10" ht="15">
      <c r="B46" s="3" t="s">
        <v>41</v>
      </c>
      <c r="C46" s="21">
        <v>295</v>
      </c>
      <c r="D46" s="21">
        <v>218</v>
      </c>
      <c r="E46" s="21">
        <v>949</v>
      </c>
      <c r="F46" s="21">
        <f t="shared" si="0"/>
        <v>1462</v>
      </c>
      <c r="G46" s="21">
        <v>9467</v>
      </c>
      <c r="H46" s="25">
        <v>7</v>
      </c>
      <c r="I46" s="26"/>
      <c r="J46" s="14"/>
    </row>
    <row r="47" spans="2:10" ht="15">
      <c r="B47" s="3" t="s">
        <v>42</v>
      </c>
      <c r="C47" s="21">
        <v>1188</v>
      </c>
      <c r="D47" s="21">
        <v>982</v>
      </c>
      <c r="E47" s="21">
        <v>5053</v>
      </c>
      <c r="F47" s="21">
        <f t="shared" si="0"/>
        <v>7223</v>
      </c>
      <c r="G47" s="21">
        <v>45943</v>
      </c>
      <c r="H47" s="25">
        <v>20</v>
      </c>
      <c r="I47" s="26"/>
      <c r="J47" s="14"/>
    </row>
    <row r="48" spans="2:10" ht="15">
      <c r="B48" s="3" t="s">
        <v>43</v>
      </c>
      <c r="C48" s="21">
        <v>152</v>
      </c>
      <c r="D48" s="21">
        <v>184</v>
      </c>
      <c r="E48" s="21">
        <v>463</v>
      </c>
      <c r="F48" s="21">
        <f>SUM(C48:E48)</f>
        <v>799</v>
      </c>
      <c r="G48" s="21">
        <v>5249</v>
      </c>
      <c r="H48" s="25">
        <v>5</v>
      </c>
      <c r="I48" s="26"/>
      <c r="J48" s="14"/>
    </row>
    <row r="49" spans="2:10" ht="15">
      <c r="B49" s="3" t="s">
        <v>44</v>
      </c>
      <c r="C49" s="21">
        <v>115</v>
      </c>
      <c r="D49" s="21">
        <v>105</v>
      </c>
      <c r="E49" s="21">
        <v>459</v>
      </c>
      <c r="F49" s="21">
        <f t="shared" si="0"/>
        <v>679</v>
      </c>
      <c r="G49" s="21">
        <v>3957</v>
      </c>
      <c r="H49" s="25">
        <v>5</v>
      </c>
      <c r="I49" s="26"/>
      <c r="J49" s="14"/>
    </row>
    <row r="50" spans="2:10" ht="15">
      <c r="B50" s="3" t="s">
        <v>45</v>
      </c>
      <c r="C50" s="21">
        <v>4</v>
      </c>
      <c r="D50" s="21">
        <v>9</v>
      </c>
      <c r="E50" s="21">
        <v>5</v>
      </c>
      <c r="F50" s="21">
        <f t="shared" si="0"/>
        <v>18</v>
      </c>
      <c r="G50" s="21">
        <v>49</v>
      </c>
      <c r="H50" s="25">
        <v>0</v>
      </c>
      <c r="I50" s="26"/>
      <c r="J50" s="14"/>
    </row>
    <row r="51" spans="2:10" ht="15">
      <c r="B51" s="3" t="s">
        <v>46</v>
      </c>
      <c r="C51" s="21">
        <v>49</v>
      </c>
      <c r="D51" s="21">
        <v>45</v>
      </c>
      <c r="E51" s="21">
        <v>115</v>
      </c>
      <c r="F51" s="21">
        <f t="shared" si="0"/>
        <v>209</v>
      </c>
      <c r="G51" s="21">
        <v>936</v>
      </c>
      <c r="H51" s="25">
        <v>1</v>
      </c>
      <c r="I51" s="26"/>
      <c r="J51" s="14"/>
    </row>
    <row r="52" spans="2:10" ht="15">
      <c r="B52" s="3" t="s">
        <v>47</v>
      </c>
      <c r="C52" s="21">
        <v>291</v>
      </c>
      <c r="D52" s="21">
        <v>435</v>
      </c>
      <c r="E52" s="21">
        <v>1082</v>
      </c>
      <c r="F52" s="21">
        <f t="shared" si="0"/>
        <v>1808</v>
      </c>
      <c r="G52" s="21">
        <v>9160</v>
      </c>
      <c r="H52" s="25">
        <v>3</v>
      </c>
      <c r="I52" s="26"/>
      <c r="J52" s="14"/>
    </row>
    <row r="53" spans="2:10" ht="15">
      <c r="B53" s="3" t="s">
        <v>48</v>
      </c>
      <c r="C53" s="21">
        <v>315</v>
      </c>
      <c r="D53" s="21">
        <v>450</v>
      </c>
      <c r="E53" s="21">
        <v>1340</v>
      </c>
      <c r="F53" s="21">
        <f t="shared" si="0"/>
        <v>2105</v>
      </c>
      <c r="G53" s="21">
        <v>8896</v>
      </c>
      <c r="H53" s="25">
        <v>4</v>
      </c>
      <c r="I53" s="26"/>
      <c r="J53" s="14"/>
    </row>
    <row r="54" spans="2:10" ht="15">
      <c r="B54" s="3" t="s">
        <v>49</v>
      </c>
      <c r="C54" s="21">
        <v>280</v>
      </c>
      <c r="D54" s="21">
        <v>328</v>
      </c>
      <c r="E54" s="21">
        <v>1101</v>
      </c>
      <c r="F54" s="21">
        <f>SUM(C54:E54)</f>
        <v>1709</v>
      </c>
      <c r="G54" s="21">
        <v>11802</v>
      </c>
      <c r="H54" s="25">
        <v>8</v>
      </c>
      <c r="I54" s="26"/>
      <c r="J54" s="14"/>
    </row>
    <row r="55" spans="2:10" ht="15">
      <c r="B55" s="3" t="s">
        <v>50</v>
      </c>
      <c r="C55" s="21">
        <v>77</v>
      </c>
      <c r="D55" s="21">
        <v>42</v>
      </c>
      <c r="E55" s="21">
        <v>159</v>
      </c>
      <c r="F55" s="21">
        <f t="shared" si="0"/>
        <v>278</v>
      </c>
      <c r="G55" s="21">
        <v>2548</v>
      </c>
      <c r="H55" s="25">
        <v>2</v>
      </c>
      <c r="I55" s="26"/>
      <c r="J55" s="14"/>
    </row>
    <row r="56" spans="2:10" ht="15">
      <c r="B56" s="3" t="s">
        <v>51</v>
      </c>
      <c r="C56" s="21">
        <v>31</v>
      </c>
      <c r="D56" s="21">
        <v>40</v>
      </c>
      <c r="E56" s="21">
        <v>102</v>
      </c>
      <c r="F56" s="21">
        <f t="shared" si="0"/>
        <v>173</v>
      </c>
      <c r="G56" s="21">
        <v>1375</v>
      </c>
      <c r="H56" s="25">
        <v>1</v>
      </c>
      <c r="I56" s="26"/>
      <c r="J56" s="14"/>
    </row>
    <row r="57" spans="2:10" ht="15">
      <c r="B57" s="1" t="s">
        <v>52</v>
      </c>
      <c r="C57" s="21">
        <v>12</v>
      </c>
      <c r="D57" s="21">
        <v>18</v>
      </c>
      <c r="E57" s="21">
        <v>22</v>
      </c>
      <c r="F57" s="21">
        <f t="shared" si="0"/>
        <v>52</v>
      </c>
      <c r="G57" s="21">
        <v>286</v>
      </c>
      <c r="H57" s="25">
        <v>1</v>
      </c>
      <c r="I57" s="26"/>
      <c r="J57" s="14"/>
    </row>
    <row r="58" spans="2:10" ht="15">
      <c r="B58" s="3" t="s">
        <v>53</v>
      </c>
      <c r="C58" s="21">
        <v>247</v>
      </c>
      <c r="D58" s="21">
        <v>158</v>
      </c>
      <c r="E58" s="21">
        <v>839</v>
      </c>
      <c r="F58" s="21">
        <f t="shared" si="0"/>
        <v>1244</v>
      </c>
      <c r="G58" s="21">
        <v>10082</v>
      </c>
      <c r="H58" s="25">
        <v>2</v>
      </c>
      <c r="I58" s="26"/>
      <c r="J58" s="14"/>
    </row>
    <row r="59" spans="2:10" ht="15">
      <c r="B59" s="3" t="s">
        <v>54</v>
      </c>
      <c r="C59" s="21">
        <v>44</v>
      </c>
      <c r="D59" s="21">
        <v>57</v>
      </c>
      <c r="E59" s="21">
        <v>123</v>
      </c>
      <c r="F59" s="21">
        <f t="shared" si="0"/>
        <v>224</v>
      </c>
      <c r="G59" s="21">
        <v>918</v>
      </c>
      <c r="H59" s="25">
        <v>0</v>
      </c>
      <c r="I59" s="26"/>
      <c r="J59" s="14"/>
    </row>
    <row r="60" spans="2:10" ht="15">
      <c r="B60" s="3" t="s">
        <v>55</v>
      </c>
      <c r="C60" s="21">
        <v>496</v>
      </c>
      <c r="D60" s="21">
        <v>490</v>
      </c>
      <c r="E60" s="21">
        <v>1886</v>
      </c>
      <c r="F60" s="21">
        <f t="shared" si="0"/>
        <v>2872</v>
      </c>
      <c r="G60" s="21">
        <v>16478</v>
      </c>
      <c r="H60" s="25">
        <v>9</v>
      </c>
      <c r="I60" s="26"/>
      <c r="J60" s="14"/>
    </row>
    <row r="61" spans="2:10" ht="15">
      <c r="B61" s="3" t="s">
        <v>56</v>
      </c>
      <c r="C61" s="21">
        <v>93</v>
      </c>
      <c r="D61" s="21">
        <v>170</v>
      </c>
      <c r="E61" s="21">
        <v>365</v>
      </c>
      <c r="F61" s="21">
        <f t="shared" si="0"/>
        <v>628</v>
      </c>
      <c r="G61" s="21">
        <v>4300</v>
      </c>
      <c r="H61" s="25">
        <v>4</v>
      </c>
      <c r="I61" s="26"/>
      <c r="J61" s="14"/>
    </row>
    <row r="62" spans="2:10" ht="15.75" thickBot="1">
      <c r="B62" s="4" t="s">
        <v>57</v>
      </c>
      <c r="C62" s="22">
        <v>45</v>
      </c>
      <c r="D62" s="22">
        <v>75</v>
      </c>
      <c r="E62" s="22">
        <v>135</v>
      </c>
      <c r="F62" s="21">
        <f t="shared" si="0"/>
        <v>255</v>
      </c>
      <c r="G62" s="23">
        <v>1708</v>
      </c>
      <c r="H62" s="27">
        <v>3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23137</v>
      </c>
      <c r="D63" s="11">
        <f t="shared" si="1"/>
        <v>22012</v>
      </c>
      <c r="E63" s="11">
        <f t="shared" si="1"/>
        <v>92492</v>
      </c>
      <c r="F63" s="12">
        <f t="shared" si="1"/>
        <v>137641</v>
      </c>
      <c r="G63" s="12">
        <f t="shared" si="1"/>
        <v>863176</v>
      </c>
      <c r="H63" s="17">
        <f t="shared" si="1"/>
        <v>577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91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7" t="s">
        <v>60</v>
      </c>
      <c r="E4" s="37" t="s">
        <v>61</v>
      </c>
      <c r="F4" s="57"/>
      <c r="G4" s="57"/>
      <c r="H4" s="52"/>
    </row>
    <row r="5" spans="2:10" ht="15" customHeight="1">
      <c r="B5" s="3" t="s">
        <v>0</v>
      </c>
      <c r="C5" s="20">
        <v>799</v>
      </c>
      <c r="D5" s="21">
        <v>1173</v>
      </c>
      <c r="E5" s="21">
        <v>3194</v>
      </c>
      <c r="F5" s="21">
        <f>SUM(C5:E5)</f>
        <v>5166</v>
      </c>
      <c r="G5" s="21">
        <v>34535</v>
      </c>
      <c r="H5" s="25">
        <v>23</v>
      </c>
      <c r="I5" s="26"/>
      <c r="J5" s="14"/>
    </row>
    <row r="6" spans="2:10" ht="15" customHeight="1">
      <c r="B6" s="3" t="s">
        <v>1</v>
      </c>
      <c r="C6" s="21">
        <v>1</v>
      </c>
      <c r="D6" s="21">
        <v>7</v>
      </c>
      <c r="E6" s="21">
        <v>8</v>
      </c>
      <c r="F6" s="21">
        <f aca="true" t="shared" si="0" ref="F6:F62">SUM(C6:E6)</f>
        <v>16</v>
      </c>
      <c r="G6" s="21">
        <v>34</v>
      </c>
      <c r="H6" s="25">
        <v>0</v>
      </c>
      <c r="I6" s="26"/>
      <c r="J6" s="14"/>
    </row>
    <row r="7" spans="2:10" ht="15" customHeight="1">
      <c r="B7" s="3" t="s">
        <v>2</v>
      </c>
      <c r="C7" s="21">
        <v>27</v>
      </c>
      <c r="D7" s="21">
        <v>60</v>
      </c>
      <c r="E7" s="21">
        <v>97</v>
      </c>
      <c r="F7" s="21">
        <f t="shared" si="0"/>
        <v>184</v>
      </c>
      <c r="G7" s="21">
        <v>612</v>
      </c>
      <c r="H7" s="25">
        <v>1</v>
      </c>
      <c r="I7" s="26"/>
      <c r="J7" s="14"/>
    </row>
    <row r="8" spans="2:10" ht="15" customHeight="1">
      <c r="B8" s="3" t="s">
        <v>3</v>
      </c>
      <c r="C8" s="21">
        <v>131</v>
      </c>
      <c r="D8" s="21">
        <v>212</v>
      </c>
      <c r="E8" s="21">
        <v>488</v>
      </c>
      <c r="F8" s="21">
        <f>SUM(C8:E8)</f>
        <v>831</v>
      </c>
      <c r="G8" s="21">
        <v>4064</v>
      </c>
      <c r="H8" s="25">
        <v>5</v>
      </c>
      <c r="I8" s="26"/>
      <c r="J8" s="14"/>
    </row>
    <row r="9" spans="2:10" ht="15" customHeight="1">
      <c r="B9" s="3" t="s">
        <v>4</v>
      </c>
      <c r="C9" s="21">
        <v>36</v>
      </c>
      <c r="D9" s="21">
        <v>81</v>
      </c>
      <c r="E9" s="21">
        <v>96</v>
      </c>
      <c r="F9" s="21">
        <f t="shared" si="0"/>
        <v>213</v>
      </c>
      <c r="G9" s="21">
        <v>789</v>
      </c>
      <c r="H9" s="25">
        <v>0</v>
      </c>
      <c r="I9" s="26"/>
      <c r="J9" s="14"/>
    </row>
    <row r="10" spans="2:10" ht="15" customHeight="1">
      <c r="B10" s="3" t="s">
        <v>5</v>
      </c>
      <c r="C10" s="21">
        <v>7</v>
      </c>
      <c r="D10" s="21">
        <v>6</v>
      </c>
      <c r="E10" s="21">
        <v>24</v>
      </c>
      <c r="F10" s="21">
        <f t="shared" si="0"/>
        <v>37</v>
      </c>
      <c r="G10" s="21">
        <v>511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570</v>
      </c>
      <c r="D11" s="21">
        <v>845</v>
      </c>
      <c r="E11" s="21">
        <v>2414</v>
      </c>
      <c r="F11" s="21">
        <f t="shared" si="0"/>
        <v>3829</v>
      </c>
      <c r="G11" s="21">
        <v>20586</v>
      </c>
      <c r="H11" s="25">
        <v>12</v>
      </c>
      <c r="I11" s="26"/>
      <c r="J11" s="14"/>
    </row>
    <row r="12" spans="2:10" ht="15" customHeight="1">
      <c r="B12" s="3" t="s">
        <v>7</v>
      </c>
      <c r="C12" s="21">
        <v>11</v>
      </c>
      <c r="D12" s="21">
        <v>17</v>
      </c>
      <c r="E12" s="21">
        <v>34</v>
      </c>
      <c r="F12" s="21">
        <f t="shared" si="0"/>
        <v>62</v>
      </c>
      <c r="G12" s="21">
        <v>562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114</v>
      </c>
      <c r="D13" s="21">
        <v>203</v>
      </c>
      <c r="E13" s="21">
        <v>552</v>
      </c>
      <c r="F13" s="21">
        <f>SUM(C13:E13)</f>
        <v>869</v>
      </c>
      <c r="G13" s="21">
        <v>3178</v>
      </c>
      <c r="H13" s="25">
        <v>3</v>
      </c>
      <c r="I13" s="26"/>
      <c r="J13" s="14"/>
    </row>
    <row r="14" spans="2:10" ht="15" customHeight="1">
      <c r="B14" s="3" t="s">
        <v>9</v>
      </c>
      <c r="C14" s="21">
        <v>387</v>
      </c>
      <c r="D14" s="21">
        <v>306</v>
      </c>
      <c r="E14" s="21">
        <v>1734</v>
      </c>
      <c r="F14" s="21">
        <f t="shared" si="0"/>
        <v>2427</v>
      </c>
      <c r="G14" s="21">
        <v>20452</v>
      </c>
      <c r="H14" s="25">
        <v>9</v>
      </c>
      <c r="I14" s="26"/>
      <c r="J14" s="14"/>
    </row>
    <row r="15" spans="2:10" ht="15" customHeight="1">
      <c r="B15" s="3" t="s">
        <v>10</v>
      </c>
      <c r="C15" s="21">
        <v>14</v>
      </c>
      <c r="D15" s="21">
        <v>18</v>
      </c>
      <c r="E15" s="21">
        <v>28</v>
      </c>
      <c r="F15" s="21">
        <f t="shared" si="0"/>
        <v>60</v>
      </c>
      <c r="G15" s="21">
        <v>544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131</v>
      </c>
      <c r="D16" s="21">
        <v>87</v>
      </c>
      <c r="E16" s="21">
        <v>332</v>
      </c>
      <c r="F16" s="21">
        <f t="shared" si="0"/>
        <v>550</v>
      </c>
      <c r="G16" s="21">
        <v>2430</v>
      </c>
      <c r="H16" s="25">
        <v>4</v>
      </c>
      <c r="I16" s="26"/>
      <c r="J16" s="14"/>
    </row>
    <row r="17" spans="2:10" ht="15" customHeight="1">
      <c r="B17" s="3" t="s">
        <v>12</v>
      </c>
      <c r="C17" s="21">
        <v>114</v>
      </c>
      <c r="D17" s="21">
        <v>81</v>
      </c>
      <c r="E17" s="21">
        <v>311</v>
      </c>
      <c r="F17" s="21">
        <f t="shared" si="0"/>
        <v>506</v>
      </c>
      <c r="G17" s="21">
        <v>4117</v>
      </c>
      <c r="H17" s="25">
        <v>0</v>
      </c>
      <c r="I17" s="26"/>
      <c r="J17" s="14"/>
    </row>
    <row r="18" spans="2:10" ht="15" customHeight="1">
      <c r="B18" s="3" t="s">
        <v>13</v>
      </c>
      <c r="C18" s="21">
        <v>9</v>
      </c>
      <c r="D18" s="21">
        <v>4</v>
      </c>
      <c r="E18" s="21">
        <v>19</v>
      </c>
      <c r="F18" s="21">
        <f>SUM(C18:E18)</f>
        <v>32</v>
      </c>
      <c r="G18" s="21">
        <v>363</v>
      </c>
      <c r="H18" s="25">
        <v>2</v>
      </c>
      <c r="I18" s="26"/>
      <c r="J18" s="14"/>
    </row>
    <row r="19" spans="2:10" ht="15" customHeight="1">
      <c r="B19" s="3" t="s">
        <v>14</v>
      </c>
      <c r="C19" s="21">
        <v>444</v>
      </c>
      <c r="D19" s="21">
        <v>246</v>
      </c>
      <c r="E19" s="21">
        <v>1571</v>
      </c>
      <c r="F19" s="21">
        <f>SUM(C19:E19)</f>
        <v>2261</v>
      </c>
      <c r="G19" s="21">
        <v>17908</v>
      </c>
      <c r="H19" s="25">
        <v>9</v>
      </c>
      <c r="I19" s="26"/>
      <c r="J19" s="14"/>
    </row>
    <row r="20" spans="2:10" ht="15" customHeight="1">
      <c r="B20" s="3" t="s">
        <v>15</v>
      </c>
      <c r="C20" s="21">
        <v>83</v>
      </c>
      <c r="D20" s="21">
        <v>58</v>
      </c>
      <c r="E20" s="21">
        <v>148</v>
      </c>
      <c r="F20" s="21">
        <f>SUM(C20:E20)</f>
        <v>289</v>
      </c>
      <c r="G20" s="21">
        <v>2616</v>
      </c>
      <c r="H20" s="25">
        <v>1</v>
      </c>
      <c r="I20" s="26"/>
      <c r="J20" s="14"/>
    </row>
    <row r="21" spans="2:10" ht="15" customHeight="1">
      <c r="B21" s="3" t="s">
        <v>16</v>
      </c>
      <c r="C21" s="21">
        <v>35</v>
      </c>
      <c r="D21" s="21">
        <v>65</v>
      </c>
      <c r="E21" s="21">
        <v>129</v>
      </c>
      <c r="F21" s="21">
        <f t="shared" si="0"/>
        <v>229</v>
      </c>
      <c r="G21" s="21">
        <v>1338</v>
      </c>
      <c r="H21" s="25">
        <v>0</v>
      </c>
      <c r="I21" s="26"/>
      <c r="J21" s="14"/>
    </row>
    <row r="22" spans="2:10" ht="15" customHeight="1">
      <c r="B22" s="3" t="s">
        <v>17</v>
      </c>
      <c r="C22" s="21">
        <v>21</v>
      </c>
      <c r="D22" s="21">
        <v>25</v>
      </c>
      <c r="E22" s="21">
        <v>20</v>
      </c>
      <c r="F22" s="21">
        <f t="shared" si="0"/>
        <v>66</v>
      </c>
      <c r="G22" s="21">
        <v>499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5643</v>
      </c>
      <c r="D23" s="21">
        <v>2541</v>
      </c>
      <c r="E23" s="21">
        <v>21175</v>
      </c>
      <c r="F23" s="21">
        <f t="shared" si="0"/>
        <v>29359</v>
      </c>
      <c r="G23" s="21">
        <v>211014</v>
      </c>
      <c r="H23" s="25">
        <v>98</v>
      </c>
      <c r="I23" s="26"/>
      <c r="J23" s="14"/>
    </row>
    <row r="24" spans="2:10" ht="15" customHeight="1">
      <c r="B24" s="3" t="s">
        <v>19</v>
      </c>
      <c r="C24" s="21">
        <v>95</v>
      </c>
      <c r="D24" s="21">
        <v>67</v>
      </c>
      <c r="E24" s="21">
        <v>207</v>
      </c>
      <c r="F24" s="21">
        <f t="shared" si="0"/>
        <v>369</v>
      </c>
      <c r="G24" s="21">
        <v>2841</v>
      </c>
      <c r="H24" s="25">
        <v>3</v>
      </c>
      <c r="I24" s="26"/>
      <c r="J24" s="14"/>
    </row>
    <row r="25" spans="2:10" ht="15" customHeight="1">
      <c r="B25" s="3" t="s">
        <v>20</v>
      </c>
      <c r="C25" s="21">
        <v>135</v>
      </c>
      <c r="D25" s="21">
        <v>191</v>
      </c>
      <c r="E25" s="21">
        <v>476</v>
      </c>
      <c r="F25" s="21">
        <f>SUM(C25:E25)</f>
        <v>802</v>
      </c>
      <c r="G25" s="21">
        <v>3911</v>
      </c>
      <c r="H25" s="25">
        <v>5</v>
      </c>
      <c r="I25" s="26"/>
      <c r="J25" s="14"/>
    </row>
    <row r="26" spans="2:10" ht="15" customHeight="1">
      <c r="B26" s="3" t="s">
        <v>21</v>
      </c>
      <c r="C26" s="21">
        <v>19</v>
      </c>
      <c r="D26" s="21">
        <v>24</v>
      </c>
      <c r="E26" s="21">
        <v>33</v>
      </c>
      <c r="F26" s="21">
        <f t="shared" si="0"/>
        <v>76</v>
      </c>
      <c r="G26" s="21">
        <v>314</v>
      </c>
      <c r="H26" s="25">
        <v>1</v>
      </c>
      <c r="I26" s="26"/>
      <c r="J26" s="14"/>
    </row>
    <row r="27" spans="2:10" ht="15" customHeight="1">
      <c r="B27" s="3" t="s">
        <v>22</v>
      </c>
      <c r="C27" s="21">
        <v>78</v>
      </c>
      <c r="D27" s="21">
        <v>67</v>
      </c>
      <c r="E27" s="21">
        <v>247</v>
      </c>
      <c r="F27" s="21">
        <f t="shared" si="0"/>
        <v>392</v>
      </c>
      <c r="G27" s="21">
        <v>1681</v>
      </c>
      <c r="H27" s="25">
        <v>2</v>
      </c>
      <c r="I27" s="26"/>
      <c r="J27" s="14"/>
    </row>
    <row r="28" spans="2:10" ht="15" customHeight="1">
      <c r="B28" s="3" t="s">
        <v>23</v>
      </c>
      <c r="C28" s="21">
        <v>113</v>
      </c>
      <c r="D28" s="21">
        <v>93</v>
      </c>
      <c r="E28" s="21">
        <v>276</v>
      </c>
      <c r="F28" s="21">
        <f t="shared" si="0"/>
        <v>482</v>
      </c>
      <c r="G28" s="21">
        <v>6132</v>
      </c>
      <c r="H28" s="25">
        <v>7</v>
      </c>
      <c r="I28" s="26"/>
      <c r="J28" s="14"/>
    </row>
    <row r="29" spans="2:10" ht="15" customHeight="1">
      <c r="B29" s="3" t="s">
        <v>24</v>
      </c>
      <c r="C29" s="21">
        <v>3</v>
      </c>
      <c r="D29" s="21">
        <v>12</v>
      </c>
      <c r="E29" s="21">
        <v>22</v>
      </c>
      <c r="F29" s="21">
        <f>SUM(C29:E29)</f>
        <v>37</v>
      </c>
      <c r="G29" s="21">
        <v>141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6</v>
      </c>
      <c r="D30" s="21">
        <v>8</v>
      </c>
      <c r="E30" s="21">
        <v>16</v>
      </c>
      <c r="F30" s="21">
        <f t="shared" si="0"/>
        <v>30</v>
      </c>
      <c r="G30" s="21">
        <v>220</v>
      </c>
      <c r="H30" s="25">
        <v>1</v>
      </c>
      <c r="I30" s="26"/>
      <c r="J30" s="14"/>
    </row>
    <row r="31" spans="2:10" ht="15" customHeight="1">
      <c r="B31" s="3" t="s">
        <v>26</v>
      </c>
      <c r="C31" s="21">
        <v>252</v>
      </c>
      <c r="D31" s="21">
        <v>168</v>
      </c>
      <c r="E31" s="21">
        <v>665</v>
      </c>
      <c r="F31" s="21">
        <f t="shared" si="0"/>
        <v>1085</v>
      </c>
      <c r="G31" s="21">
        <v>8164</v>
      </c>
      <c r="H31" s="25">
        <v>3</v>
      </c>
      <c r="I31" s="26"/>
      <c r="J31" s="14"/>
    </row>
    <row r="32" spans="2:10" ht="15">
      <c r="B32" s="3" t="s">
        <v>27</v>
      </c>
      <c r="C32" s="21">
        <v>123</v>
      </c>
      <c r="D32" s="21">
        <v>96</v>
      </c>
      <c r="E32" s="21">
        <v>315</v>
      </c>
      <c r="F32" s="21">
        <f t="shared" si="0"/>
        <v>534</v>
      </c>
      <c r="G32" s="21">
        <v>2320</v>
      </c>
      <c r="H32" s="25">
        <v>4</v>
      </c>
      <c r="I32" s="26"/>
      <c r="J32" s="14"/>
    </row>
    <row r="33" spans="2:10" ht="15">
      <c r="B33" s="3" t="s">
        <v>28</v>
      </c>
      <c r="C33" s="21">
        <v>83</v>
      </c>
      <c r="D33" s="21">
        <v>139</v>
      </c>
      <c r="E33" s="21">
        <v>255</v>
      </c>
      <c r="F33" s="21">
        <f t="shared" si="0"/>
        <v>477</v>
      </c>
      <c r="G33" s="21">
        <v>1559</v>
      </c>
      <c r="H33" s="25">
        <v>2</v>
      </c>
      <c r="I33" s="26"/>
      <c r="J33" s="14"/>
    </row>
    <row r="34" spans="2:10" ht="15">
      <c r="B34" s="3" t="s">
        <v>29</v>
      </c>
      <c r="C34" s="21">
        <v>1418</v>
      </c>
      <c r="D34" s="21">
        <v>1524</v>
      </c>
      <c r="E34" s="21">
        <v>7097</v>
      </c>
      <c r="F34" s="21">
        <f t="shared" si="0"/>
        <v>10039</v>
      </c>
      <c r="G34" s="21">
        <v>58821</v>
      </c>
      <c r="H34" s="25">
        <v>34</v>
      </c>
      <c r="I34" s="26"/>
      <c r="J34" s="14"/>
    </row>
    <row r="35" spans="2:10" ht="15">
      <c r="B35" s="3" t="s">
        <v>30</v>
      </c>
      <c r="C35" s="21">
        <v>214</v>
      </c>
      <c r="D35" s="21">
        <v>451</v>
      </c>
      <c r="E35" s="21">
        <v>861</v>
      </c>
      <c r="F35" s="21">
        <f t="shared" si="0"/>
        <v>1526</v>
      </c>
      <c r="G35" s="21">
        <v>6217</v>
      </c>
      <c r="H35" s="25">
        <v>5</v>
      </c>
      <c r="I35" s="26"/>
      <c r="J35" s="14"/>
    </row>
    <row r="36" spans="2:10" ht="15">
      <c r="B36" s="3" t="s">
        <v>31</v>
      </c>
      <c r="C36" s="21">
        <v>9</v>
      </c>
      <c r="D36" s="21">
        <v>25</v>
      </c>
      <c r="E36" s="21">
        <v>40</v>
      </c>
      <c r="F36" s="21">
        <f t="shared" si="0"/>
        <v>74</v>
      </c>
      <c r="G36" s="21">
        <v>314</v>
      </c>
      <c r="H36" s="25">
        <v>0</v>
      </c>
      <c r="I36" s="26"/>
      <c r="J36" s="14"/>
    </row>
    <row r="37" spans="2:10" ht="15">
      <c r="B37" s="3" t="s">
        <v>32</v>
      </c>
      <c r="C37" s="21">
        <v>1214</v>
      </c>
      <c r="D37" s="21">
        <v>1678</v>
      </c>
      <c r="E37" s="21">
        <v>4304</v>
      </c>
      <c r="F37" s="21">
        <f t="shared" si="0"/>
        <v>7196</v>
      </c>
      <c r="G37" s="21">
        <v>45263</v>
      </c>
      <c r="H37" s="25">
        <v>41</v>
      </c>
      <c r="I37" s="26"/>
      <c r="J37" s="14"/>
    </row>
    <row r="38" spans="2:10" ht="15">
      <c r="B38" s="3" t="s">
        <v>33</v>
      </c>
      <c r="C38" s="21">
        <v>761</v>
      </c>
      <c r="D38" s="21">
        <v>863</v>
      </c>
      <c r="E38" s="21">
        <v>3251</v>
      </c>
      <c r="F38" s="21">
        <f t="shared" si="0"/>
        <v>4875</v>
      </c>
      <c r="G38" s="21">
        <v>29723</v>
      </c>
      <c r="H38" s="25">
        <v>22</v>
      </c>
      <c r="I38" s="26"/>
      <c r="J38" s="14"/>
    </row>
    <row r="39" spans="2:10" ht="15">
      <c r="B39" s="3" t="s">
        <v>34</v>
      </c>
      <c r="C39" s="21">
        <v>19</v>
      </c>
      <c r="D39" s="21">
        <v>68</v>
      </c>
      <c r="E39" s="21">
        <v>98</v>
      </c>
      <c r="F39" s="21">
        <f t="shared" si="0"/>
        <v>185</v>
      </c>
      <c r="G39" s="21">
        <v>1091</v>
      </c>
      <c r="H39" s="25">
        <v>2</v>
      </c>
      <c r="I39" s="26"/>
      <c r="J39" s="14"/>
    </row>
    <row r="40" spans="2:10" ht="15">
      <c r="B40" s="3" t="s">
        <v>35</v>
      </c>
      <c r="C40" s="21">
        <v>996</v>
      </c>
      <c r="D40" s="21">
        <v>1454</v>
      </c>
      <c r="E40" s="21">
        <v>4041</v>
      </c>
      <c r="F40" s="21">
        <f t="shared" si="0"/>
        <v>6491</v>
      </c>
      <c r="G40" s="21">
        <v>44230</v>
      </c>
      <c r="H40" s="25">
        <v>40</v>
      </c>
      <c r="I40" s="26"/>
      <c r="J40" s="14"/>
    </row>
    <row r="41" spans="2:10" ht="15">
      <c r="B41" s="3" t="s">
        <v>36</v>
      </c>
      <c r="C41" s="21">
        <v>2048</v>
      </c>
      <c r="D41" s="21">
        <v>1262</v>
      </c>
      <c r="E41" s="21">
        <v>8304</v>
      </c>
      <c r="F41" s="21">
        <f t="shared" si="0"/>
        <v>11614</v>
      </c>
      <c r="G41" s="21">
        <v>64282</v>
      </c>
      <c r="H41" s="25">
        <v>39</v>
      </c>
      <c r="I41" s="26"/>
      <c r="J41" s="14"/>
    </row>
    <row r="42" spans="2:10" ht="15">
      <c r="B42" s="3" t="s">
        <v>37</v>
      </c>
      <c r="C42" s="21">
        <v>797</v>
      </c>
      <c r="D42" s="21">
        <v>841</v>
      </c>
      <c r="E42" s="21">
        <v>1862</v>
      </c>
      <c r="F42" s="21">
        <f t="shared" si="0"/>
        <v>3500</v>
      </c>
      <c r="G42" s="21">
        <v>16037</v>
      </c>
      <c r="H42" s="25">
        <v>13</v>
      </c>
      <c r="I42" s="26"/>
      <c r="J42" s="14"/>
    </row>
    <row r="43" spans="2:10" ht="15">
      <c r="B43" s="3" t="s">
        <v>38</v>
      </c>
      <c r="C43" s="21">
        <v>388</v>
      </c>
      <c r="D43" s="21">
        <v>449</v>
      </c>
      <c r="E43" s="21">
        <v>1467</v>
      </c>
      <c r="F43" s="21">
        <f t="shared" si="0"/>
        <v>2304</v>
      </c>
      <c r="G43" s="21">
        <v>15657</v>
      </c>
      <c r="H43" s="25">
        <v>12</v>
      </c>
      <c r="I43" s="26"/>
      <c r="J43" s="14"/>
    </row>
    <row r="44" spans="2:10" ht="15">
      <c r="B44" s="3" t="s">
        <v>39</v>
      </c>
      <c r="C44" s="21">
        <v>194</v>
      </c>
      <c r="D44" s="21">
        <v>206</v>
      </c>
      <c r="E44" s="21">
        <v>674</v>
      </c>
      <c r="F44" s="21">
        <f t="shared" si="0"/>
        <v>1074</v>
      </c>
      <c r="G44" s="21">
        <v>4477</v>
      </c>
      <c r="H44" s="25">
        <v>2</v>
      </c>
      <c r="I44" s="26"/>
      <c r="J44" s="14"/>
    </row>
    <row r="45" spans="2:10" ht="15">
      <c r="B45" s="3" t="s">
        <v>40</v>
      </c>
      <c r="C45" s="21">
        <v>438</v>
      </c>
      <c r="D45" s="21">
        <v>551</v>
      </c>
      <c r="E45" s="21">
        <v>1360</v>
      </c>
      <c r="F45" s="21">
        <f t="shared" si="0"/>
        <v>2349</v>
      </c>
      <c r="G45" s="21">
        <v>14021</v>
      </c>
      <c r="H45" s="25">
        <v>7</v>
      </c>
      <c r="I45" s="26"/>
      <c r="J45" s="14"/>
    </row>
    <row r="46" spans="2:10" ht="15">
      <c r="B46" s="3" t="s">
        <v>41</v>
      </c>
      <c r="C46" s="21">
        <v>283</v>
      </c>
      <c r="D46" s="21">
        <v>183</v>
      </c>
      <c r="E46" s="21">
        <v>790</v>
      </c>
      <c r="F46" s="21">
        <f t="shared" si="0"/>
        <v>1256</v>
      </c>
      <c r="G46" s="21">
        <v>8305</v>
      </c>
      <c r="H46" s="25">
        <v>4</v>
      </c>
      <c r="I46" s="26"/>
      <c r="J46" s="14"/>
    </row>
    <row r="47" spans="2:10" ht="15">
      <c r="B47" s="3" t="s">
        <v>42</v>
      </c>
      <c r="C47" s="21">
        <v>1060</v>
      </c>
      <c r="D47" s="21">
        <v>905</v>
      </c>
      <c r="E47" s="21">
        <v>4413</v>
      </c>
      <c r="F47" s="21">
        <f t="shared" si="0"/>
        <v>6378</v>
      </c>
      <c r="G47" s="21">
        <v>41946</v>
      </c>
      <c r="H47" s="25">
        <v>14</v>
      </c>
      <c r="I47" s="26"/>
      <c r="J47" s="14"/>
    </row>
    <row r="48" spans="2:10" ht="15">
      <c r="B48" s="3" t="s">
        <v>43</v>
      </c>
      <c r="C48" s="21">
        <v>139</v>
      </c>
      <c r="D48" s="21">
        <v>208</v>
      </c>
      <c r="E48" s="21">
        <v>458</v>
      </c>
      <c r="F48" s="21">
        <f>SUM(C48:E48)</f>
        <v>805</v>
      </c>
      <c r="G48" s="21">
        <v>4618</v>
      </c>
      <c r="H48" s="25">
        <v>2</v>
      </c>
      <c r="I48" s="26"/>
      <c r="J48" s="14"/>
    </row>
    <row r="49" spans="2:10" ht="15">
      <c r="B49" s="3" t="s">
        <v>44</v>
      </c>
      <c r="C49" s="21">
        <v>89</v>
      </c>
      <c r="D49" s="21">
        <v>102</v>
      </c>
      <c r="E49" s="21">
        <v>457</v>
      </c>
      <c r="F49" s="21">
        <f t="shared" si="0"/>
        <v>648</v>
      </c>
      <c r="G49" s="21">
        <v>3264</v>
      </c>
      <c r="H49" s="25">
        <v>1</v>
      </c>
      <c r="I49" s="26"/>
      <c r="J49" s="14"/>
    </row>
    <row r="50" spans="2:10" ht="15">
      <c r="B50" s="3" t="s">
        <v>45</v>
      </c>
      <c r="C50" s="21">
        <v>1</v>
      </c>
      <c r="D50" s="21">
        <v>7</v>
      </c>
      <c r="E50" s="21">
        <v>4</v>
      </c>
      <c r="F50" s="21">
        <f t="shared" si="0"/>
        <v>12</v>
      </c>
      <c r="G50" s="21">
        <v>53</v>
      </c>
      <c r="H50" s="25">
        <v>0</v>
      </c>
      <c r="I50" s="26"/>
      <c r="J50" s="14"/>
    </row>
    <row r="51" spans="2:10" ht="15">
      <c r="B51" s="3" t="s">
        <v>46</v>
      </c>
      <c r="C51" s="21">
        <v>33</v>
      </c>
      <c r="D51" s="21">
        <v>32</v>
      </c>
      <c r="E51" s="21">
        <v>97</v>
      </c>
      <c r="F51" s="21">
        <f t="shared" si="0"/>
        <v>162</v>
      </c>
      <c r="G51" s="21">
        <v>896</v>
      </c>
      <c r="H51" s="25">
        <v>2</v>
      </c>
      <c r="I51" s="26"/>
      <c r="J51" s="14"/>
    </row>
    <row r="52" spans="2:10" ht="15">
      <c r="B52" s="3" t="s">
        <v>47</v>
      </c>
      <c r="C52" s="21">
        <v>285</v>
      </c>
      <c r="D52" s="21">
        <v>374</v>
      </c>
      <c r="E52" s="21">
        <v>984</v>
      </c>
      <c r="F52" s="21">
        <f t="shared" si="0"/>
        <v>1643</v>
      </c>
      <c r="G52" s="21">
        <v>8214</v>
      </c>
      <c r="H52" s="25">
        <v>2</v>
      </c>
      <c r="I52" s="26"/>
      <c r="J52" s="14"/>
    </row>
    <row r="53" spans="2:10" ht="15">
      <c r="B53" s="3" t="s">
        <v>48</v>
      </c>
      <c r="C53" s="21">
        <v>311</v>
      </c>
      <c r="D53" s="21">
        <v>274</v>
      </c>
      <c r="E53" s="21">
        <v>1178</v>
      </c>
      <c r="F53" s="21">
        <f t="shared" si="0"/>
        <v>1763</v>
      </c>
      <c r="G53" s="21">
        <v>8069</v>
      </c>
      <c r="H53" s="25">
        <v>7</v>
      </c>
      <c r="I53" s="26"/>
      <c r="J53" s="14"/>
    </row>
    <row r="54" spans="2:10" ht="15">
      <c r="B54" s="3" t="s">
        <v>49</v>
      </c>
      <c r="C54" s="21">
        <v>279</v>
      </c>
      <c r="D54" s="21">
        <v>236</v>
      </c>
      <c r="E54" s="21">
        <v>1005</v>
      </c>
      <c r="F54" s="21">
        <f>SUM(C54:E54)</f>
        <v>1520</v>
      </c>
      <c r="G54" s="21">
        <v>11069</v>
      </c>
      <c r="H54" s="25">
        <v>8</v>
      </c>
      <c r="I54" s="26"/>
      <c r="J54" s="14"/>
    </row>
    <row r="55" spans="2:10" ht="15">
      <c r="B55" s="3" t="s">
        <v>50</v>
      </c>
      <c r="C55" s="21">
        <v>48</v>
      </c>
      <c r="D55" s="21">
        <v>59</v>
      </c>
      <c r="E55" s="21">
        <v>138</v>
      </c>
      <c r="F55" s="21">
        <f t="shared" si="0"/>
        <v>245</v>
      </c>
      <c r="G55" s="21">
        <v>2338</v>
      </c>
      <c r="H55" s="25">
        <v>2</v>
      </c>
      <c r="I55" s="26"/>
      <c r="J55" s="14"/>
    </row>
    <row r="56" spans="2:10" ht="15">
      <c r="B56" s="3" t="s">
        <v>51</v>
      </c>
      <c r="C56" s="21">
        <v>21</v>
      </c>
      <c r="D56" s="21">
        <v>35</v>
      </c>
      <c r="E56" s="21">
        <v>99</v>
      </c>
      <c r="F56" s="21">
        <f t="shared" si="0"/>
        <v>155</v>
      </c>
      <c r="G56" s="21">
        <v>1249</v>
      </c>
      <c r="H56" s="25">
        <v>1</v>
      </c>
      <c r="I56" s="26"/>
      <c r="J56" s="14"/>
    </row>
    <row r="57" spans="2:10" ht="15">
      <c r="B57" s="1" t="s">
        <v>52</v>
      </c>
      <c r="C57" s="21">
        <v>6</v>
      </c>
      <c r="D57" s="21">
        <v>17</v>
      </c>
      <c r="E57" s="21">
        <v>11</v>
      </c>
      <c r="F57" s="21">
        <f t="shared" si="0"/>
        <v>34</v>
      </c>
      <c r="G57" s="21">
        <v>257</v>
      </c>
      <c r="H57" s="25">
        <v>0</v>
      </c>
      <c r="I57" s="26"/>
      <c r="J57" s="14"/>
    </row>
    <row r="58" spans="2:10" ht="15">
      <c r="B58" s="3" t="s">
        <v>53</v>
      </c>
      <c r="C58" s="21">
        <v>202</v>
      </c>
      <c r="D58" s="21">
        <v>107</v>
      </c>
      <c r="E58" s="21">
        <v>698</v>
      </c>
      <c r="F58" s="21">
        <f t="shared" si="0"/>
        <v>1007</v>
      </c>
      <c r="G58" s="21">
        <v>8875</v>
      </c>
      <c r="H58" s="25">
        <v>2</v>
      </c>
      <c r="I58" s="26"/>
      <c r="J58" s="14"/>
    </row>
    <row r="59" spans="2:10" ht="15">
      <c r="B59" s="3" t="s">
        <v>54</v>
      </c>
      <c r="C59" s="21">
        <v>43</v>
      </c>
      <c r="D59" s="21">
        <v>76</v>
      </c>
      <c r="E59" s="21">
        <v>115</v>
      </c>
      <c r="F59" s="21">
        <f t="shared" si="0"/>
        <v>234</v>
      </c>
      <c r="G59" s="21">
        <v>860</v>
      </c>
      <c r="H59" s="25">
        <v>0</v>
      </c>
      <c r="I59" s="26"/>
      <c r="J59" s="14"/>
    </row>
    <row r="60" spans="2:10" ht="15">
      <c r="B60" s="3" t="s">
        <v>55</v>
      </c>
      <c r="C60" s="21">
        <v>453</v>
      </c>
      <c r="D60" s="21">
        <v>481</v>
      </c>
      <c r="E60" s="21">
        <v>1682</v>
      </c>
      <c r="F60" s="21">
        <f t="shared" si="0"/>
        <v>2616</v>
      </c>
      <c r="G60" s="21">
        <v>15206</v>
      </c>
      <c r="H60" s="25">
        <v>7</v>
      </c>
      <c r="I60" s="26"/>
      <c r="J60" s="14"/>
    </row>
    <row r="61" spans="2:10" ht="15">
      <c r="B61" s="3" t="s">
        <v>56</v>
      </c>
      <c r="C61" s="21">
        <v>112</v>
      </c>
      <c r="D61" s="21">
        <v>178</v>
      </c>
      <c r="E61" s="21">
        <v>323</v>
      </c>
      <c r="F61" s="21">
        <f t="shared" si="0"/>
        <v>613</v>
      </c>
      <c r="G61" s="21">
        <v>4019</v>
      </c>
      <c r="H61" s="25">
        <v>3</v>
      </c>
      <c r="I61" s="26"/>
      <c r="J61" s="14"/>
    </row>
    <row r="62" spans="2:10" ht="15.75" thickBot="1">
      <c r="B62" s="4" t="s">
        <v>57</v>
      </c>
      <c r="C62" s="22">
        <v>41</v>
      </c>
      <c r="D62" s="22">
        <v>73</v>
      </c>
      <c r="E62" s="22">
        <v>135</v>
      </c>
      <c r="F62" s="21">
        <f t="shared" si="0"/>
        <v>249</v>
      </c>
      <c r="G62" s="23">
        <v>1491</v>
      </c>
      <c r="H62" s="27">
        <v>2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21386</v>
      </c>
      <c r="D63" s="11">
        <f t="shared" si="1"/>
        <v>19619</v>
      </c>
      <c r="E63" s="11">
        <f t="shared" si="1"/>
        <v>80832</v>
      </c>
      <c r="F63" s="12">
        <f t="shared" si="1"/>
        <v>121837</v>
      </c>
      <c r="G63" s="12">
        <f t="shared" si="1"/>
        <v>774297</v>
      </c>
      <c r="H63" s="17">
        <f t="shared" si="1"/>
        <v>469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I4" sqref="I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92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8" t="s">
        <v>60</v>
      </c>
      <c r="E4" s="38" t="s">
        <v>61</v>
      </c>
      <c r="F4" s="57"/>
      <c r="G4" s="57"/>
      <c r="H4" s="52"/>
    </row>
    <row r="5" spans="2:10" ht="15" customHeight="1">
      <c r="B5" s="3" t="s">
        <v>0</v>
      </c>
      <c r="C5" s="20">
        <v>892</v>
      </c>
      <c r="D5" s="21">
        <v>1363</v>
      </c>
      <c r="E5" s="21">
        <v>3889</v>
      </c>
      <c r="F5" s="21">
        <f>SUM(C5:E5)</f>
        <v>6144</v>
      </c>
      <c r="G5" s="21">
        <v>36575</v>
      </c>
      <c r="H5" s="25">
        <v>26</v>
      </c>
      <c r="I5" s="26"/>
      <c r="J5" s="14"/>
    </row>
    <row r="6" spans="2:10" ht="15" customHeight="1">
      <c r="B6" s="3" t="s">
        <v>1</v>
      </c>
      <c r="C6" s="21">
        <v>1</v>
      </c>
      <c r="D6" s="21">
        <v>3</v>
      </c>
      <c r="E6" s="21">
        <v>3</v>
      </c>
      <c r="F6" s="21">
        <f aca="true" t="shared" si="0" ref="F6:F62">SUM(C6:E6)</f>
        <v>7</v>
      </c>
      <c r="G6" s="21">
        <v>28</v>
      </c>
      <c r="H6" s="25">
        <v>0</v>
      </c>
      <c r="I6" s="26"/>
      <c r="J6" s="14"/>
    </row>
    <row r="7" spans="2:10" ht="15" customHeight="1">
      <c r="B7" s="3" t="s">
        <v>2</v>
      </c>
      <c r="C7" s="21">
        <v>31</v>
      </c>
      <c r="D7" s="21">
        <v>67</v>
      </c>
      <c r="E7" s="21">
        <v>142</v>
      </c>
      <c r="F7" s="21">
        <f t="shared" si="0"/>
        <v>240</v>
      </c>
      <c r="G7" s="21">
        <v>699</v>
      </c>
      <c r="H7" s="25">
        <v>0</v>
      </c>
      <c r="I7" s="26"/>
      <c r="J7" s="14"/>
    </row>
    <row r="8" spans="2:10" ht="15" customHeight="1">
      <c r="B8" s="3" t="s">
        <v>3</v>
      </c>
      <c r="C8" s="21">
        <v>174</v>
      </c>
      <c r="D8" s="21">
        <v>299</v>
      </c>
      <c r="E8" s="21">
        <v>597</v>
      </c>
      <c r="F8" s="21">
        <f>SUM(C8:E8)</f>
        <v>1070</v>
      </c>
      <c r="G8" s="21">
        <v>4489</v>
      </c>
      <c r="H8" s="25">
        <v>6</v>
      </c>
      <c r="I8" s="26"/>
      <c r="J8" s="14"/>
    </row>
    <row r="9" spans="2:10" ht="15" customHeight="1">
      <c r="B9" s="3" t="s">
        <v>4</v>
      </c>
      <c r="C9" s="21">
        <v>49</v>
      </c>
      <c r="D9" s="21">
        <v>82</v>
      </c>
      <c r="E9" s="21">
        <v>118</v>
      </c>
      <c r="F9" s="21">
        <f t="shared" si="0"/>
        <v>249</v>
      </c>
      <c r="G9" s="21">
        <v>826</v>
      </c>
      <c r="H9" s="25">
        <v>2</v>
      </c>
      <c r="I9" s="26"/>
      <c r="J9" s="14"/>
    </row>
    <row r="10" spans="2:10" ht="15" customHeight="1">
      <c r="B10" s="3" t="s">
        <v>5</v>
      </c>
      <c r="C10" s="21">
        <v>12</v>
      </c>
      <c r="D10" s="21">
        <v>10</v>
      </c>
      <c r="E10" s="21">
        <v>21</v>
      </c>
      <c r="F10" s="21">
        <f t="shared" si="0"/>
        <v>43</v>
      </c>
      <c r="G10" s="21">
        <v>551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578</v>
      </c>
      <c r="D11" s="21">
        <v>978</v>
      </c>
      <c r="E11" s="21">
        <v>2748</v>
      </c>
      <c r="F11" s="21">
        <f t="shared" si="0"/>
        <v>4304</v>
      </c>
      <c r="G11" s="21">
        <v>22318</v>
      </c>
      <c r="H11" s="25">
        <v>11</v>
      </c>
      <c r="I11" s="26"/>
      <c r="J11" s="14"/>
    </row>
    <row r="12" spans="2:10" ht="15" customHeight="1">
      <c r="B12" s="3" t="s">
        <v>7</v>
      </c>
      <c r="C12" s="21">
        <v>10</v>
      </c>
      <c r="D12" s="21">
        <v>16</v>
      </c>
      <c r="E12" s="21">
        <v>55</v>
      </c>
      <c r="F12" s="21">
        <f t="shared" si="0"/>
        <v>81</v>
      </c>
      <c r="G12" s="21">
        <v>617</v>
      </c>
      <c r="H12" s="25">
        <v>1</v>
      </c>
      <c r="I12" s="26"/>
      <c r="J12" s="14"/>
    </row>
    <row r="13" spans="2:10" ht="15" customHeight="1">
      <c r="B13" s="3" t="s">
        <v>8</v>
      </c>
      <c r="C13" s="21">
        <v>134</v>
      </c>
      <c r="D13" s="21">
        <v>247</v>
      </c>
      <c r="E13" s="21">
        <v>598</v>
      </c>
      <c r="F13" s="21">
        <f t="shared" si="0"/>
        <v>979</v>
      </c>
      <c r="G13" s="21">
        <v>3308</v>
      </c>
      <c r="H13" s="25">
        <v>4</v>
      </c>
      <c r="I13" s="26"/>
      <c r="J13" s="14"/>
    </row>
    <row r="14" spans="2:10" ht="15" customHeight="1">
      <c r="B14" s="3" t="s">
        <v>9</v>
      </c>
      <c r="C14" s="21">
        <v>453</v>
      </c>
      <c r="D14" s="21">
        <v>384</v>
      </c>
      <c r="E14" s="21">
        <v>2048</v>
      </c>
      <c r="F14" s="21">
        <f t="shared" si="0"/>
        <v>2885</v>
      </c>
      <c r="G14" s="21">
        <v>20893</v>
      </c>
      <c r="H14" s="25">
        <v>12</v>
      </c>
      <c r="I14" s="26"/>
      <c r="J14" s="14"/>
    </row>
    <row r="15" spans="2:10" ht="15" customHeight="1">
      <c r="B15" s="3" t="s">
        <v>10</v>
      </c>
      <c r="C15" s="21">
        <v>5</v>
      </c>
      <c r="D15" s="21">
        <v>22</v>
      </c>
      <c r="E15" s="21">
        <v>37</v>
      </c>
      <c r="F15" s="21">
        <f t="shared" si="0"/>
        <v>64</v>
      </c>
      <c r="G15" s="21">
        <v>567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136</v>
      </c>
      <c r="D16" s="21">
        <v>90</v>
      </c>
      <c r="E16" s="21">
        <v>345</v>
      </c>
      <c r="F16" s="21">
        <f t="shared" si="0"/>
        <v>571</v>
      </c>
      <c r="G16" s="21">
        <v>2566</v>
      </c>
      <c r="H16" s="25">
        <v>7</v>
      </c>
      <c r="I16" s="26"/>
      <c r="J16" s="14"/>
    </row>
    <row r="17" spans="2:10" ht="15" customHeight="1">
      <c r="B17" s="3" t="s">
        <v>12</v>
      </c>
      <c r="C17" s="21">
        <v>114</v>
      </c>
      <c r="D17" s="21">
        <v>113</v>
      </c>
      <c r="E17" s="21">
        <v>506</v>
      </c>
      <c r="F17" s="21">
        <f t="shared" si="0"/>
        <v>733</v>
      </c>
      <c r="G17" s="21">
        <v>4456</v>
      </c>
      <c r="H17" s="25">
        <v>0</v>
      </c>
      <c r="I17" s="26"/>
      <c r="J17" s="14"/>
    </row>
    <row r="18" spans="2:10" ht="15" customHeight="1">
      <c r="B18" s="3" t="s">
        <v>13</v>
      </c>
      <c r="C18" s="21">
        <v>16</v>
      </c>
      <c r="D18" s="21">
        <v>13</v>
      </c>
      <c r="E18" s="21">
        <v>38</v>
      </c>
      <c r="F18" s="21">
        <f>SUM(C18:E18)</f>
        <v>67</v>
      </c>
      <c r="G18" s="21">
        <v>335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533</v>
      </c>
      <c r="D19" s="21">
        <v>333</v>
      </c>
      <c r="E19" s="21">
        <v>2016</v>
      </c>
      <c r="F19" s="21">
        <f>SUM(C19:E19)</f>
        <v>2882</v>
      </c>
      <c r="G19" s="21">
        <v>18259</v>
      </c>
      <c r="H19" s="25">
        <v>19</v>
      </c>
      <c r="I19" s="26"/>
      <c r="J19" s="14"/>
    </row>
    <row r="20" spans="2:10" ht="15" customHeight="1">
      <c r="B20" s="3" t="s">
        <v>15</v>
      </c>
      <c r="C20" s="21">
        <v>100</v>
      </c>
      <c r="D20" s="21">
        <v>60</v>
      </c>
      <c r="E20" s="21">
        <v>190</v>
      </c>
      <c r="F20" s="21">
        <f>SUM(C20:E20)</f>
        <v>350</v>
      </c>
      <c r="G20" s="21">
        <v>2567</v>
      </c>
      <c r="H20" s="25">
        <v>2</v>
      </c>
      <c r="I20" s="26"/>
      <c r="J20" s="14"/>
    </row>
    <row r="21" spans="2:10" ht="15" customHeight="1">
      <c r="B21" s="3" t="s">
        <v>16</v>
      </c>
      <c r="C21" s="21">
        <v>45</v>
      </c>
      <c r="D21" s="21">
        <v>77</v>
      </c>
      <c r="E21" s="21">
        <v>144</v>
      </c>
      <c r="F21" s="21">
        <f t="shared" si="0"/>
        <v>266</v>
      </c>
      <c r="G21" s="21">
        <v>1436</v>
      </c>
      <c r="H21" s="25">
        <v>0</v>
      </c>
      <c r="I21" s="26"/>
      <c r="J21" s="14"/>
    </row>
    <row r="22" spans="2:10" ht="15" customHeight="1">
      <c r="B22" s="3" t="s">
        <v>17</v>
      </c>
      <c r="C22" s="21">
        <v>19</v>
      </c>
      <c r="D22" s="21">
        <v>22</v>
      </c>
      <c r="E22" s="21">
        <v>40</v>
      </c>
      <c r="F22" s="21">
        <f t="shared" si="0"/>
        <v>81</v>
      </c>
      <c r="G22" s="21">
        <v>542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5989</v>
      </c>
      <c r="D23" s="21">
        <v>3064</v>
      </c>
      <c r="E23" s="21">
        <v>26056</v>
      </c>
      <c r="F23" s="21">
        <f t="shared" si="0"/>
        <v>35109</v>
      </c>
      <c r="G23" s="21">
        <v>221155</v>
      </c>
      <c r="H23" s="25">
        <v>136</v>
      </c>
      <c r="I23" s="26"/>
      <c r="J23" s="14"/>
    </row>
    <row r="24" spans="2:10" ht="15" customHeight="1">
      <c r="B24" s="3" t="s">
        <v>19</v>
      </c>
      <c r="C24" s="21">
        <v>94</v>
      </c>
      <c r="D24" s="21">
        <v>103</v>
      </c>
      <c r="E24" s="21">
        <v>272</v>
      </c>
      <c r="F24" s="21">
        <f t="shared" si="0"/>
        <v>469</v>
      </c>
      <c r="G24" s="21">
        <v>2830</v>
      </c>
      <c r="H24" s="25">
        <v>1</v>
      </c>
      <c r="I24" s="26"/>
      <c r="J24" s="14"/>
    </row>
    <row r="25" spans="2:10" ht="15" customHeight="1">
      <c r="B25" s="3" t="s">
        <v>20</v>
      </c>
      <c r="C25" s="21">
        <v>180</v>
      </c>
      <c r="D25" s="21">
        <v>237</v>
      </c>
      <c r="E25" s="21">
        <v>565</v>
      </c>
      <c r="F25" s="21">
        <f>SUM(C25:E25)</f>
        <v>982</v>
      </c>
      <c r="G25" s="21">
        <v>4388</v>
      </c>
      <c r="H25" s="25">
        <v>6</v>
      </c>
      <c r="I25" s="26"/>
      <c r="J25" s="14"/>
    </row>
    <row r="26" spans="2:10" ht="15" customHeight="1">
      <c r="B26" s="3" t="s">
        <v>21</v>
      </c>
      <c r="C26" s="21">
        <v>15</v>
      </c>
      <c r="D26" s="21">
        <v>28</v>
      </c>
      <c r="E26" s="21">
        <v>49</v>
      </c>
      <c r="F26" s="21">
        <f t="shared" si="0"/>
        <v>92</v>
      </c>
      <c r="G26" s="21">
        <v>339</v>
      </c>
      <c r="H26" s="25">
        <v>0</v>
      </c>
      <c r="I26" s="26"/>
      <c r="J26" s="14"/>
    </row>
    <row r="27" spans="2:10" ht="15" customHeight="1">
      <c r="B27" s="3" t="s">
        <v>22</v>
      </c>
      <c r="C27" s="21">
        <v>87</v>
      </c>
      <c r="D27" s="21">
        <v>55</v>
      </c>
      <c r="E27" s="21">
        <v>218</v>
      </c>
      <c r="F27" s="21">
        <f t="shared" si="0"/>
        <v>360</v>
      </c>
      <c r="G27" s="21">
        <v>1759</v>
      </c>
      <c r="H27" s="25">
        <v>1</v>
      </c>
      <c r="I27" s="26"/>
      <c r="J27" s="14"/>
    </row>
    <row r="28" spans="2:10" ht="15" customHeight="1">
      <c r="B28" s="3" t="s">
        <v>23</v>
      </c>
      <c r="C28" s="21">
        <v>120</v>
      </c>
      <c r="D28" s="21">
        <v>117</v>
      </c>
      <c r="E28" s="21">
        <v>323</v>
      </c>
      <c r="F28" s="21">
        <f t="shared" si="0"/>
        <v>560</v>
      </c>
      <c r="G28" s="21">
        <v>6183</v>
      </c>
      <c r="H28" s="25">
        <v>5</v>
      </c>
      <c r="I28" s="26"/>
      <c r="J28" s="14"/>
    </row>
    <row r="29" spans="2:10" ht="15" customHeight="1">
      <c r="B29" s="3" t="s">
        <v>24</v>
      </c>
      <c r="C29" s="21">
        <v>8</v>
      </c>
      <c r="D29" s="21">
        <v>10</v>
      </c>
      <c r="E29" s="21">
        <v>27</v>
      </c>
      <c r="F29" s="21">
        <f>SUM(C29:E29)</f>
        <v>45</v>
      </c>
      <c r="G29" s="21">
        <v>131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11</v>
      </c>
      <c r="D30" s="21">
        <v>13</v>
      </c>
      <c r="E30" s="21">
        <v>19</v>
      </c>
      <c r="F30" s="21">
        <f t="shared" si="0"/>
        <v>43</v>
      </c>
      <c r="G30" s="21">
        <v>211</v>
      </c>
      <c r="H30" s="25">
        <v>0</v>
      </c>
      <c r="I30" s="26"/>
      <c r="J30" s="14"/>
    </row>
    <row r="31" spans="2:10" ht="15" customHeight="1">
      <c r="B31" s="3" t="s">
        <v>26</v>
      </c>
      <c r="C31" s="21">
        <v>291</v>
      </c>
      <c r="D31" s="21">
        <v>212</v>
      </c>
      <c r="E31" s="21">
        <v>782</v>
      </c>
      <c r="F31" s="21">
        <f t="shared" si="0"/>
        <v>1285</v>
      </c>
      <c r="G31" s="21">
        <v>8115</v>
      </c>
      <c r="H31" s="25">
        <v>15</v>
      </c>
      <c r="I31" s="26"/>
      <c r="J31" s="14"/>
    </row>
    <row r="32" spans="2:10" ht="15" customHeight="1">
      <c r="B32" s="3" t="s">
        <v>27</v>
      </c>
      <c r="C32" s="21">
        <v>127</v>
      </c>
      <c r="D32" s="21">
        <v>117</v>
      </c>
      <c r="E32" s="21">
        <v>372</v>
      </c>
      <c r="F32" s="21">
        <f t="shared" si="0"/>
        <v>616</v>
      </c>
      <c r="G32" s="21">
        <v>2475</v>
      </c>
      <c r="H32" s="25">
        <v>2</v>
      </c>
      <c r="I32" s="26"/>
      <c r="J32" s="14"/>
    </row>
    <row r="33" spans="2:10" ht="15" customHeight="1">
      <c r="B33" s="3" t="s">
        <v>28</v>
      </c>
      <c r="C33" s="21">
        <v>120</v>
      </c>
      <c r="D33" s="21">
        <v>148</v>
      </c>
      <c r="E33" s="21">
        <v>377</v>
      </c>
      <c r="F33" s="21">
        <f t="shared" si="0"/>
        <v>645</v>
      </c>
      <c r="G33" s="21">
        <v>1789</v>
      </c>
      <c r="H33" s="25">
        <v>2</v>
      </c>
      <c r="I33" s="26"/>
      <c r="J33" s="14"/>
    </row>
    <row r="34" spans="2:10" ht="15">
      <c r="B34" s="3" t="s">
        <v>29</v>
      </c>
      <c r="C34" s="21">
        <v>1728</v>
      </c>
      <c r="D34" s="21">
        <v>1875</v>
      </c>
      <c r="E34" s="21">
        <v>8711</v>
      </c>
      <c r="F34" s="21">
        <f t="shared" si="0"/>
        <v>12314</v>
      </c>
      <c r="G34" s="21">
        <v>62429</v>
      </c>
      <c r="H34" s="25">
        <v>39</v>
      </c>
      <c r="I34" s="26"/>
      <c r="J34" s="14"/>
    </row>
    <row r="35" spans="2:10" ht="15">
      <c r="B35" s="3" t="s">
        <v>30</v>
      </c>
      <c r="C35" s="21">
        <v>266</v>
      </c>
      <c r="D35" s="21">
        <v>529</v>
      </c>
      <c r="E35" s="21">
        <v>947</v>
      </c>
      <c r="F35" s="21">
        <f t="shared" si="0"/>
        <v>1742</v>
      </c>
      <c r="G35" s="21">
        <v>6811</v>
      </c>
      <c r="H35" s="25">
        <v>6</v>
      </c>
      <c r="I35" s="26"/>
      <c r="J35" s="14"/>
    </row>
    <row r="36" spans="2:10" ht="15">
      <c r="B36" s="3" t="s">
        <v>31</v>
      </c>
      <c r="C36" s="21">
        <v>11</v>
      </c>
      <c r="D36" s="21">
        <v>17</v>
      </c>
      <c r="E36" s="21">
        <v>44</v>
      </c>
      <c r="F36" s="21">
        <f t="shared" si="0"/>
        <v>72</v>
      </c>
      <c r="G36" s="21">
        <v>385</v>
      </c>
      <c r="H36" s="25">
        <v>1</v>
      </c>
      <c r="I36" s="26"/>
      <c r="J36" s="14"/>
    </row>
    <row r="37" spans="2:10" ht="15">
      <c r="B37" s="3" t="s">
        <v>32</v>
      </c>
      <c r="C37" s="21">
        <v>1497</v>
      </c>
      <c r="D37" s="21">
        <v>2100</v>
      </c>
      <c r="E37" s="21">
        <v>5809</v>
      </c>
      <c r="F37" s="21">
        <f t="shared" si="0"/>
        <v>9406</v>
      </c>
      <c r="G37" s="21">
        <v>47124</v>
      </c>
      <c r="H37" s="25">
        <v>68</v>
      </c>
      <c r="I37" s="26"/>
      <c r="J37" s="14"/>
    </row>
    <row r="38" spans="2:10" ht="15">
      <c r="B38" s="3" t="s">
        <v>33</v>
      </c>
      <c r="C38" s="21">
        <v>884</v>
      </c>
      <c r="D38" s="21">
        <v>1097</v>
      </c>
      <c r="E38" s="21">
        <v>4232</v>
      </c>
      <c r="F38" s="21">
        <f t="shared" si="0"/>
        <v>6213</v>
      </c>
      <c r="G38" s="21">
        <v>31551</v>
      </c>
      <c r="H38" s="25">
        <v>28</v>
      </c>
      <c r="I38" s="26"/>
      <c r="J38" s="14"/>
    </row>
    <row r="39" spans="2:10" ht="15">
      <c r="B39" s="3" t="s">
        <v>34</v>
      </c>
      <c r="C39" s="21">
        <v>37</v>
      </c>
      <c r="D39" s="21">
        <v>82</v>
      </c>
      <c r="E39" s="21">
        <v>144</v>
      </c>
      <c r="F39" s="21">
        <f t="shared" si="0"/>
        <v>263</v>
      </c>
      <c r="G39" s="21">
        <v>1139</v>
      </c>
      <c r="H39" s="25">
        <v>1</v>
      </c>
      <c r="I39" s="26"/>
      <c r="J39" s="14"/>
    </row>
    <row r="40" spans="2:10" ht="15">
      <c r="B40" s="3" t="s">
        <v>35</v>
      </c>
      <c r="C40" s="21">
        <v>1180</v>
      </c>
      <c r="D40" s="21">
        <v>1532</v>
      </c>
      <c r="E40" s="21">
        <v>4434</v>
      </c>
      <c r="F40" s="21">
        <f t="shared" si="0"/>
        <v>7146</v>
      </c>
      <c r="G40" s="21">
        <v>45750</v>
      </c>
      <c r="H40" s="25">
        <v>59</v>
      </c>
      <c r="I40" s="26"/>
      <c r="J40" s="14"/>
    </row>
    <row r="41" spans="2:10" ht="15">
      <c r="B41" s="3" t="s">
        <v>36</v>
      </c>
      <c r="C41" s="21">
        <v>2463</v>
      </c>
      <c r="D41" s="21">
        <v>1592</v>
      </c>
      <c r="E41" s="21">
        <v>9990</v>
      </c>
      <c r="F41" s="21">
        <f t="shared" si="0"/>
        <v>14045</v>
      </c>
      <c r="G41" s="21">
        <v>70541</v>
      </c>
      <c r="H41" s="25">
        <v>59</v>
      </c>
      <c r="I41" s="26"/>
      <c r="J41" s="14"/>
    </row>
    <row r="42" spans="2:10" ht="15">
      <c r="B42" s="3" t="s">
        <v>37</v>
      </c>
      <c r="C42" s="21">
        <v>968</v>
      </c>
      <c r="D42" s="21">
        <v>965</v>
      </c>
      <c r="E42" s="21">
        <v>2150</v>
      </c>
      <c r="F42" s="21">
        <f t="shared" si="0"/>
        <v>4083</v>
      </c>
      <c r="G42" s="21">
        <v>17708</v>
      </c>
      <c r="H42" s="25">
        <v>22</v>
      </c>
      <c r="I42" s="26"/>
      <c r="J42" s="14"/>
    </row>
    <row r="43" spans="2:10" ht="15">
      <c r="B43" s="3" t="s">
        <v>38</v>
      </c>
      <c r="C43" s="21">
        <v>375</v>
      </c>
      <c r="D43" s="21">
        <v>571</v>
      </c>
      <c r="E43" s="21">
        <v>1840</v>
      </c>
      <c r="F43" s="21">
        <f t="shared" si="0"/>
        <v>2786</v>
      </c>
      <c r="G43" s="21">
        <v>16142</v>
      </c>
      <c r="H43" s="25">
        <v>18</v>
      </c>
      <c r="I43" s="26"/>
      <c r="J43" s="14"/>
    </row>
    <row r="44" spans="2:10" ht="15">
      <c r="B44" s="3" t="s">
        <v>39</v>
      </c>
      <c r="C44" s="21">
        <v>251</v>
      </c>
      <c r="D44" s="21">
        <v>241</v>
      </c>
      <c r="E44" s="21">
        <v>859</v>
      </c>
      <c r="F44" s="21">
        <f t="shared" si="0"/>
        <v>1351</v>
      </c>
      <c r="G44" s="21">
        <v>4888</v>
      </c>
      <c r="H44" s="25">
        <v>10</v>
      </c>
      <c r="I44" s="26"/>
      <c r="J44" s="14"/>
    </row>
    <row r="45" spans="2:10" ht="15">
      <c r="B45" s="3" t="s">
        <v>40</v>
      </c>
      <c r="C45" s="21">
        <v>471</v>
      </c>
      <c r="D45" s="21">
        <v>727</v>
      </c>
      <c r="E45" s="21">
        <v>1664</v>
      </c>
      <c r="F45" s="21">
        <f t="shared" si="0"/>
        <v>2862</v>
      </c>
      <c r="G45" s="21">
        <v>15187</v>
      </c>
      <c r="H45" s="25">
        <v>9</v>
      </c>
      <c r="I45" s="26"/>
      <c r="J45" s="14"/>
    </row>
    <row r="46" spans="2:10" ht="15">
      <c r="B46" s="3" t="s">
        <v>41</v>
      </c>
      <c r="C46" s="21">
        <v>317</v>
      </c>
      <c r="D46" s="21">
        <v>222</v>
      </c>
      <c r="E46" s="21">
        <v>1000</v>
      </c>
      <c r="F46" s="21">
        <f t="shared" si="0"/>
        <v>1539</v>
      </c>
      <c r="G46" s="21">
        <v>8681</v>
      </c>
      <c r="H46" s="25">
        <v>6</v>
      </c>
      <c r="I46" s="26"/>
      <c r="J46" s="14"/>
    </row>
    <row r="47" spans="2:10" ht="15">
      <c r="B47" s="3" t="s">
        <v>42</v>
      </c>
      <c r="C47" s="21">
        <v>1216</v>
      </c>
      <c r="D47" s="21">
        <v>1019</v>
      </c>
      <c r="E47" s="21">
        <v>5333</v>
      </c>
      <c r="F47" s="21">
        <f t="shared" si="0"/>
        <v>7568</v>
      </c>
      <c r="G47" s="21">
        <v>44722</v>
      </c>
      <c r="H47" s="25">
        <v>8</v>
      </c>
      <c r="I47" s="26"/>
      <c r="J47" s="14"/>
    </row>
    <row r="48" spans="2:10" ht="15">
      <c r="B48" s="3" t="s">
        <v>43</v>
      </c>
      <c r="C48" s="21">
        <v>139</v>
      </c>
      <c r="D48" s="21">
        <v>176</v>
      </c>
      <c r="E48" s="21">
        <v>525</v>
      </c>
      <c r="F48" s="21">
        <f>SUM(C48:E48)</f>
        <v>840</v>
      </c>
      <c r="G48" s="21">
        <v>4786</v>
      </c>
      <c r="H48" s="25">
        <v>6</v>
      </c>
      <c r="I48" s="26"/>
      <c r="J48" s="14"/>
    </row>
    <row r="49" spans="2:10" ht="15">
      <c r="B49" s="3" t="s">
        <v>44</v>
      </c>
      <c r="C49" s="21">
        <v>106</v>
      </c>
      <c r="D49" s="21">
        <v>114</v>
      </c>
      <c r="E49" s="21">
        <v>468</v>
      </c>
      <c r="F49" s="21">
        <f t="shared" si="0"/>
        <v>688</v>
      </c>
      <c r="G49" s="21">
        <v>3775</v>
      </c>
      <c r="H49" s="25">
        <v>3</v>
      </c>
      <c r="I49" s="26"/>
      <c r="J49" s="14"/>
    </row>
    <row r="50" spans="2:10" ht="15">
      <c r="B50" s="3" t="s">
        <v>45</v>
      </c>
      <c r="C50" s="21">
        <v>2</v>
      </c>
      <c r="D50" s="21">
        <v>7</v>
      </c>
      <c r="E50" s="21">
        <v>9</v>
      </c>
      <c r="F50" s="21">
        <f t="shared" si="0"/>
        <v>18</v>
      </c>
      <c r="G50" s="21">
        <v>55</v>
      </c>
      <c r="H50" s="25">
        <v>0</v>
      </c>
      <c r="I50" s="26"/>
      <c r="J50" s="14"/>
    </row>
    <row r="51" spans="2:10" ht="15">
      <c r="B51" s="3" t="s">
        <v>46</v>
      </c>
      <c r="C51" s="21">
        <v>53</v>
      </c>
      <c r="D51" s="21">
        <v>46</v>
      </c>
      <c r="E51" s="21">
        <v>132</v>
      </c>
      <c r="F51" s="21">
        <f t="shared" si="0"/>
        <v>231</v>
      </c>
      <c r="G51" s="21">
        <v>993</v>
      </c>
      <c r="H51" s="25">
        <v>2</v>
      </c>
      <c r="I51" s="26"/>
      <c r="J51" s="14"/>
    </row>
    <row r="52" spans="2:10" ht="15">
      <c r="B52" s="3" t="s">
        <v>47</v>
      </c>
      <c r="C52" s="21">
        <v>327</v>
      </c>
      <c r="D52" s="21">
        <v>430</v>
      </c>
      <c r="E52" s="21">
        <v>1204</v>
      </c>
      <c r="F52" s="21">
        <f t="shared" si="0"/>
        <v>1961</v>
      </c>
      <c r="G52" s="21">
        <v>8881</v>
      </c>
      <c r="H52" s="25">
        <v>4</v>
      </c>
      <c r="I52" s="26"/>
      <c r="J52" s="14"/>
    </row>
    <row r="53" spans="2:10" ht="15">
      <c r="B53" s="3" t="s">
        <v>48</v>
      </c>
      <c r="C53" s="21">
        <v>304</v>
      </c>
      <c r="D53" s="21">
        <v>323</v>
      </c>
      <c r="E53" s="21">
        <v>1510</v>
      </c>
      <c r="F53" s="21">
        <f t="shared" si="0"/>
        <v>2137</v>
      </c>
      <c r="G53" s="21">
        <v>8701</v>
      </c>
      <c r="H53" s="25">
        <v>14</v>
      </c>
      <c r="I53" s="26"/>
      <c r="J53" s="14"/>
    </row>
    <row r="54" spans="2:10" ht="15">
      <c r="B54" s="3" t="s">
        <v>49</v>
      </c>
      <c r="C54" s="21">
        <v>283</v>
      </c>
      <c r="D54" s="21">
        <v>304</v>
      </c>
      <c r="E54" s="21">
        <v>1224</v>
      </c>
      <c r="F54" s="21">
        <f>SUM(C54:E54)</f>
        <v>1811</v>
      </c>
      <c r="G54" s="21">
        <v>11476</v>
      </c>
      <c r="H54" s="25">
        <v>9</v>
      </c>
      <c r="I54" s="26"/>
      <c r="J54" s="14"/>
    </row>
    <row r="55" spans="2:10" ht="15">
      <c r="B55" s="3" t="s">
        <v>50</v>
      </c>
      <c r="C55" s="21">
        <v>65</v>
      </c>
      <c r="D55" s="21">
        <v>60</v>
      </c>
      <c r="E55" s="21">
        <v>139</v>
      </c>
      <c r="F55" s="21">
        <f t="shared" si="0"/>
        <v>264</v>
      </c>
      <c r="G55" s="21">
        <v>2334</v>
      </c>
      <c r="H55" s="25">
        <v>2</v>
      </c>
      <c r="I55" s="26"/>
      <c r="J55" s="14"/>
    </row>
    <row r="56" spans="2:10" ht="15">
      <c r="B56" s="3" t="s">
        <v>51</v>
      </c>
      <c r="C56" s="21">
        <v>41</v>
      </c>
      <c r="D56" s="21">
        <v>48</v>
      </c>
      <c r="E56" s="21">
        <v>114</v>
      </c>
      <c r="F56" s="21">
        <f t="shared" si="0"/>
        <v>203</v>
      </c>
      <c r="G56" s="21">
        <v>1146</v>
      </c>
      <c r="H56" s="25">
        <v>0</v>
      </c>
      <c r="I56" s="26"/>
      <c r="J56" s="14"/>
    </row>
    <row r="57" spans="2:10" ht="15">
      <c r="B57" s="1" t="s">
        <v>52</v>
      </c>
      <c r="C57" s="21">
        <v>12</v>
      </c>
      <c r="D57" s="21">
        <v>14</v>
      </c>
      <c r="E57" s="21">
        <v>24</v>
      </c>
      <c r="F57" s="21">
        <f t="shared" si="0"/>
        <v>50</v>
      </c>
      <c r="G57" s="21">
        <v>272</v>
      </c>
      <c r="H57" s="25">
        <v>0</v>
      </c>
      <c r="I57" s="26"/>
      <c r="J57" s="14"/>
    </row>
    <row r="58" spans="2:10" ht="15">
      <c r="B58" s="3" t="s">
        <v>53</v>
      </c>
      <c r="C58" s="21">
        <v>250</v>
      </c>
      <c r="D58" s="21">
        <v>155</v>
      </c>
      <c r="E58" s="21">
        <v>927</v>
      </c>
      <c r="F58" s="21">
        <f t="shared" si="0"/>
        <v>1332</v>
      </c>
      <c r="G58" s="21">
        <v>9035</v>
      </c>
      <c r="H58" s="25">
        <v>0</v>
      </c>
      <c r="I58" s="26"/>
      <c r="J58" s="14"/>
    </row>
    <row r="59" spans="2:10" ht="15">
      <c r="B59" s="3" t="s">
        <v>54</v>
      </c>
      <c r="C59" s="21">
        <v>50</v>
      </c>
      <c r="D59" s="21">
        <v>81</v>
      </c>
      <c r="E59" s="21">
        <v>135</v>
      </c>
      <c r="F59" s="21">
        <f t="shared" si="0"/>
        <v>266</v>
      </c>
      <c r="G59" s="21">
        <v>985</v>
      </c>
      <c r="H59" s="25">
        <v>1</v>
      </c>
      <c r="I59" s="26"/>
      <c r="J59" s="14"/>
    </row>
    <row r="60" spans="2:10" ht="15">
      <c r="B60" s="3" t="s">
        <v>55</v>
      </c>
      <c r="C60" s="21">
        <v>553</v>
      </c>
      <c r="D60" s="21">
        <v>540</v>
      </c>
      <c r="E60" s="21">
        <v>2028</v>
      </c>
      <c r="F60" s="21">
        <f t="shared" si="0"/>
        <v>3121</v>
      </c>
      <c r="G60" s="21">
        <v>15820</v>
      </c>
      <c r="H60" s="25">
        <v>3</v>
      </c>
      <c r="I60" s="26"/>
      <c r="J60" s="14"/>
    </row>
    <row r="61" spans="2:10" ht="15">
      <c r="B61" s="3" t="s">
        <v>56</v>
      </c>
      <c r="C61" s="21">
        <v>148</v>
      </c>
      <c r="D61" s="21">
        <v>194</v>
      </c>
      <c r="E61" s="21">
        <v>424</v>
      </c>
      <c r="F61" s="21">
        <f t="shared" si="0"/>
        <v>766</v>
      </c>
      <c r="G61" s="21">
        <v>4256</v>
      </c>
      <c r="H61" s="25">
        <v>4</v>
      </c>
      <c r="I61" s="26"/>
      <c r="J61" s="14"/>
    </row>
    <row r="62" spans="2:10" ht="15.75" thickBot="1">
      <c r="B62" s="4" t="s">
        <v>57</v>
      </c>
      <c r="C62" s="22">
        <v>61</v>
      </c>
      <c r="D62" s="22">
        <v>64</v>
      </c>
      <c r="E62" s="22">
        <v>94</v>
      </c>
      <c r="F62" s="21">
        <f t="shared" si="0"/>
        <v>219</v>
      </c>
      <c r="G62" s="23">
        <v>1578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24402</v>
      </c>
      <c r="D63" s="11">
        <f t="shared" si="1"/>
        <v>23408</v>
      </c>
      <c r="E63" s="11">
        <f t="shared" si="1"/>
        <v>98709</v>
      </c>
      <c r="F63" s="12">
        <f t="shared" si="1"/>
        <v>146519</v>
      </c>
      <c r="G63" s="12">
        <f t="shared" si="1"/>
        <v>817558</v>
      </c>
      <c r="H63" s="17">
        <f t="shared" si="1"/>
        <v>641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93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8" t="s">
        <v>60</v>
      </c>
      <c r="E4" s="38" t="s">
        <v>61</v>
      </c>
      <c r="F4" s="57"/>
      <c r="G4" s="57"/>
      <c r="H4" s="52"/>
    </row>
    <row r="5" spans="2:10" ht="15" customHeight="1">
      <c r="B5" s="3" t="s">
        <v>0</v>
      </c>
      <c r="C5" s="20">
        <v>1087</v>
      </c>
      <c r="D5" s="21">
        <v>1522</v>
      </c>
      <c r="E5" s="21">
        <v>3826</v>
      </c>
      <c r="F5" s="21">
        <f>SUM(C5:E5)</f>
        <v>6435</v>
      </c>
      <c r="G5" s="21">
        <v>39121</v>
      </c>
      <c r="H5" s="25">
        <v>30</v>
      </c>
      <c r="I5" s="26"/>
      <c r="J5" s="14"/>
    </row>
    <row r="6" spans="2:10" ht="15" customHeight="1">
      <c r="B6" s="3" t="s">
        <v>1</v>
      </c>
      <c r="C6" s="21">
        <v>5</v>
      </c>
      <c r="D6" s="21">
        <v>11</v>
      </c>
      <c r="E6" s="21">
        <v>1</v>
      </c>
      <c r="F6" s="21">
        <f aca="true" t="shared" si="0" ref="F6:F62">SUM(C6:E6)</f>
        <v>17</v>
      </c>
      <c r="G6" s="21">
        <v>31</v>
      </c>
      <c r="H6" s="25">
        <v>0</v>
      </c>
      <c r="I6" s="26"/>
      <c r="J6" s="14"/>
    </row>
    <row r="7" spans="2:10" ht="15" customHeight="1">
      <c r="B7" s="3" t="s">
        <v>2</v>
      </c>
      <c r="C7" s="21">
        <v>41</v>
      </c>
      <c r="D7" s="21">
        <v>36</v>
      </c>
      <c r="E7" s="21">
        <v>126</v>
      </c>
      <c r="F7" s="21">
        <f t="shared" si="0"/>
        <v>203</v>
      </c>
      <c r="G7" s="21">
        <v>708</v>
      </c>
      <c r="H7" s="25">
        <v>2</v>
      </c>
      <c r="I7" s="26"/>
      <c r="J7" s="14"/>
    </row>
    <row r="8" spans="2:10" ht="15" customHeight="1">
      <c r="B8" s="3" t="s">
        <v>3</v>
      </c>
      <c r="C8" s="21">
        <v>198</v>
      </c>
      <c r="D8" s="21">
        <v>292</v>
      </c>
      <c r="E8" s="21">
        <v>584</v>
      </c>
      <c r="F8" s="21">
        <f>SUM(C8:E8)</f>
        <v>1074</v>
      </c>
      <c r="G8" s="21">
        <v>4744</v>
      </c>
      <c r="H8" s="25">
        <v>4</v>
      </c>
      <c r="I8" s="26"/>
      <c r="J8" s="14"/>
    </row>
    <row r="9" spans="2:10" ht="15" customHeight="1">
      <c r="B9" s="3" t="s">
        <v>4</v>
      </c>
      <c r="C9" s="21">
        <v>50</v>
      </c>
      <c r="D9" s="21">
        <v>76</v>
      </c>
      <c r="E9" s="21">
        <v>102</v>
      </c>
      <c r="F9" s="21">
        <f t="shared" si="0"/>
        <v>228</v>
      </c>
      <c r="G9" s="21">
        <v>977</v>
      </c>
      <c r="H9" s="25">
        <v>3</v>
      </c>
      <c r="I9" s="26"/>
      <c r="J9" s="14"/>
    </row>
    <row r="10" spans="2:10" ht="15" customHeight="1">
      <c r="B10" s="3" t="s">
        <v>5</v>
      </c>
      <c r="C10" s="21">
        <v>8</v>
      </c>
      <c r="D10" s="21">
        <v>7</v>
      </c>
      <c r="E10" s="21">
        <v>21</v>
      </c>
      <c r="F10" s="21">
        <f t="shared" si="0"/>
        <v>36</v>
      </c>
      <c r="G10" s="21">
        <v>498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746</v>
      </c>
      <c r="D11" s="21">
        <v>979</v>
      </c>
      <c r="E11" s="21">
        <v>2780</v>
      </c>
      <c r="F11" s="21">
        <f t="shared" si="0"/>
        <v>4505</v>
      </c>
      <c r="G11" s="21">
        <v>24788</v>
      </c>
      <c r="H11" s="25">
        <v>7</v>
      </c>
      <c r="I11" s="26"/>
      <c r="J11" s="14"/>
    </row>
    <row r="12" spans="2:10" ht="15" customHeight="1">
      <c r="B12" s="3" t="s">
        <v>7</v>
      </c>
      <c r="C12" s="21">
        <v>19</v>
      </c>
      <c r="D12" s="21">
        <v>18</v>
      </c>
      <c r="E12" s="21">
        <v>72</v>
      </c>
      <c r="F12" s="21">
        <f t="shared" si="0"/>
        <v>109</v>
      </c>
      <c r="G12" s="21">
        <v>618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145</v>
      </c>
      <c r="D13" s="21">
        <v>251</v>
      </c>
      <c r="E13" s="21">
        <v>607</v>
      </c>
      <c r="F13" s="21">
        <f>SUM(C13:E13)</f>
        <v>1003</v>
      </c>
      <c r="G13" s="21">
        <v>3884</v>
      </c>
      <c r="H13" s="25">
        <v>5</v>
      </c>
      <c r="I13" s="26"/>
      <c r="J13" s="14"/>
    </row>
    <row r="14" spans="2:10" ht="15" customHeight="1">
      <c r="B14" s="3" t="s">
        <v>9</v>
      </c>
      <c r="C14" s="21">
        <v>629</v>
      </c>
      <c r="D14" s="21">
        <v>373</v>
      </c>
      <c r="E14" s="21">
        <v>1983</v>
      </c>
      <c r="F14" s="21">
        <f t="shared" si="0"/>
        <v>2985</v>
      </c>
      <c r="G14" s="21">
        <v>22453</v>
      </c>
      <c r="H14" s="25">
        <v>11</v>
      </c>
      <c r="I14" s="26"/>
      <c r="J14" s="14"/>
    </row>
    <row r="15" spans="2:10" ht="15" customHeight="1">
      <c r="B15" s="3" t="s">
        <v>10</v>
      </c>
      <c r="C15" s="21">
        <v>8</v>
      </c>
      <c r="D15" s="21">
        <v>11</v>
      </c>
      <c r="E15" s="21">
        <v>35</v>
      </c>
      <c r="F15" s="21">
        <f t="shared" si="0"/>
        <v>54</v>
      </c>
      <c r="G15" s="21">
        <v>655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157</v>
      </c>
      <c r="D16" s="21">
        <v>85</v>
      </c>
      <c r="E16" s="21">
        <v>359</v>
      </c>
      <c r="F16" s="21">
        <f t="shared" si="0"/>
        <v>601</v>
      </c>
      <c r="G16" s="21">
        <v>2706</v>
      </c>
      <c r="H16" s="25">
        <v>5</v>
      </c>
      <c r="I16" s="26"/>
      <c r="J16" s="14"/>
    </row>
    <row r="17" spans="2:10" ht="15" customHeight="1">
      <c r="B17" s="3" t="s">
        <v>12</v>
      </c>
      <c r="C17" s="21">
        <v>177</v>
      </c>
      <c r="D17" s="21">
        <v>88</v>
      </c>
      <c r="E17" s="21">
        <v>493</v>
      </c>
      <c r="F17" s="21">
        <f t="shared" si="0"/>
        <v>758</v>
      </c>
      <c r="G17" s="21">
        <v>4713</v>
      </c>
      <c r="H17" s="25">
        <v>2</v>
      </c>
      <c r="I17" s="26"/>
      <c r="J17" s="14"/>
    </row>
    <row r="18" spans="2:10" ht="15" customHeight="1">
      <c r="B18" s="3" t="s">
        <v>13</v>
      </c>
      <c r="C18" s="21">
        <v>12</v>
      </c>
      <c r="D18" s="21">
        <v>14</v>
      </c>
      <c r="E18" s="21">
        <v>21</v>
      </c>
      <c r="F18" s="21">
        <f>SUM(C18:E18)</f>
        <v>47</v>
      </c>
      <c r="G18" s="21">
        <v>468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720</v>
      </c>
      <c r="D19" s="21">
        <v>318</v>
      </c>
      <c r="E19" s="21">
        <v>1863</v>
      </c>
      <c r="F19" s="21">
        <f>SUM(C19:E19)</f>
        <v>2901</v>
      </c>
      <c r="G19" s="21">
        <v>19852</v>
      </c>
      <c r="H19" s="25">
        <v>19</v>
      </c>
      <c r="I19" s="26"/>
      <c r="J19" s="14"/>
    </row>
    <row r="20" spans="2:10" ht="15" customHeight="1">
      <c r="B20" s="3" t="s">
        <v>15</v>
      </c>
      <c r="C20" s="21">
        <v>110</v>
      </c>
      <c r="D20" s="21">
        <v>49</v>
      </c>
      <c r="E20" s="21">
        <v>195</v>
      </c>
      <c r="F20" s="21">
        <f>SUM(C20:E20)</f>
        <v>354</v>
      </c>
      <c r="G20" s="21">
        <v>2891</v>
      </c>
      <c r="H20" s="25">
        <v>0</v>
      </c>
      <c r="I20" s="26"/>
      <c r="J20" s="14"/>
    </row>
    <row r="21" spans="2:10" ht="15" customHeight="1">
      <c r="B21" s="3" t="s">
        <v>16</v>
      </c>
      <c r="C21" s="21">
        <v>45</v>
      </c>
      <c r="D21" s="21">
        <v>80</v>
      </c>
      <c r="E21" s="21">
        <v>198</v>
      </c>
      <c r="F21" s="21">
        <f t="shared" si="0"/>
        <v>323</v>
      </c>
      <c r="G21" s="21">
        <v>1486</v>
      </c>
      <c r="H21" s="25">
        <v>1</v>
      </c>
      <c r="I21" s="26"/>
      <c r="J21" s="14"/>
    </row>
    <row r="22" spans="2:10" ht="15" customHeight="1">
      <c r="B22" s="3" t="s">
        <v>17</v>
      </c>
      <c r="C22" s="21">
        <v>24</v>
      </c>
      <c r="D22" s="21">
        <v>18</v>
      </c>
      <c r="E22" s="21">
        <v>32</v>
      </c>
      <c r="F22" s="21">
        <f t="shared" si="0"/>
        <v>74</v>
      </c>
      <c r="G22" s="21">
        <v>620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7560</v>
      </c>
      <c r="D23" s="21">
        <v>2956</v>
      </c>
      <c r="E23" s="21">
        <v>25000</v>
      </c>
      <c r="F23" s="21">
        <f t="shared" si="0"/>
        <v>35516</v>
      </c>
      <c r="G23" s="21">
        <v>238411</v>
      </c>
      <c r="H23" s="25">
        <v>116</v>
      </c>
      <c r="I23" s="26"/>
      <c r="J23" s="14"/>
    </row>
    <row r="24" spans="2:10" ht="15" customHeight="1">
      <c r="B24" s="3" t="s">
        <v>19</v>
      </c>
      <c r="C24" s="21">
        <v>104</v>
      </c>
      <c r="D24" s="21">
        <v>97</v>
      </c>
      <c r="E24" s="21">
        <v>212</v>
      </c>
      <c r="F24" s="21">
        <f t="shared" si="0"/>
        <v>413</v>
      </c>
      <c r="G24" s="21">
        <v>3299</v>
      </c>
      <c r="H24" s="25">
        <v>0</v>
      </c>
      <c r="I24" s="26"/>
      <c r="J24" s="14"/>
    </row>
    <row r="25" spans="2:10" ht="15" customHeight="1">
      <c r="B25" s="3" t="s">
        <v>20</v>
      </c>
      <c r="C25" s="21">
        <v>257</v>
      </c>
      <c r="D25" s="21">
        <v>223</v>
      </c>
      <c r="E25" s="21">
        <v>649</v>
      </c>
      <c r="F25" s="21">
        <f>SUM(C25:E25)</f>
        <v>1129</v>
      </c>
      <c r="G25" s="21">
        <v>4878</v>
      </c>
      <c r="H25" s="25">
        <v>4</v>
      </c>
      <c r="I25" s="26"/>
      <c r="J25" s="14"/>
    </row>
    <row r="26" spans="2:10" ht="15" customHeight="1">
      <c r="B26" s="3" t="s">
        <v>21</v>
      </c>
      <c r="C26" s="21">
        <v>15</v>
      </c>
      <c r="D26" s="21">
        <v>30</v>
      </c>
      <c r="E26" s="21">
        <v>39</v>
      </c>
      <c r="F26" s="21">
        <f t="shared" si="0"/>
        <v>84</v>
      </c>
      <c r="G26" s="21">
        <v>380</v>
      </c>
      <c r="H26" s="25">
        <v>0</v>
      </c>
      <c r="I26" s="26"/>
      <c r="J26" s="14"/>
    </row>
    <row r="27" spans="2:10" ht="15" customHeight="1">
      <c r="B27" s="3" t="s">
        <v>22</v>
      </c>
      <c r="C27" s="21">
        <v>83</v>
      </c>
      <c r="D27" s="21">
        <v>66</v>
      </c>
      <c r="E27" s="21">
        <v>215</v>
      </c>
      <c r="F27" s="21">
        <f t="shared" si="0"/>
        <v>364</v>
      </c>
      <c r="G27" s="21">
        <v>1873</v>
      </c>
      <c r="H27" s="25">
        <v>1</v>
      </c>
      <c r="I27" s="26"/>
      <c r="J27" s="14"/>
    </row>
    <row r="28" spans="2:10" ht="15" customHeight="1">
      <c r="B28" s="3" t="s">
        <v>23</v>
      </c>
      <c r="C28" s="21">
        <v>184</v>
      </c>
      <c r="D28" s="21">
        <v>100</v>
      </c>
      <c r="E28" s="21">
        <v>291</v>
      </c>
      <c r="F28" s="21">
        <f t="shared" si="0"/>
        <v>575</v>
      </c>
      <c r="G28" s="21">
        <v>6543</v>
      </c>
      <c r="H28" s="25">
        <v>6</v>
      </c>
      <c r="I28" s="26"/>
      <c r="J28" s="14"/>
    </row>
    <row r="29" spans="2:10" ht="15" customHeight="1">
      <c r="B29" s="3" t="s">
        <v>24</v>
      </c>
      <c r="C29" s="21">
        <v>12</v>
      </c>
      <c r="D29" s="21">
        <v>4</v>
      </c>
      <c r="E29" s="21">
        <v>18</v>
      </c>
      <c r="F29" s="21">
        <f>SUM(C29:E29)</f>
        <v>34</v>
      </c>
      <c r="G29" s="21">
        <v>174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10</v>
      </c>
      <c r="D30" s="21">
        <v>7</v>
      </c>
      <c r="E30" s="21">
        <v>8</v>
      </c>
      <c r="F30" s="21">
        <f t="shared" si="0"/>
        <v>25</v>
      </c>
      <c r="G30" s="21">
        <v>253</v>
      </c>
      <c r="H30" s="25">
        <v>1</v>
      </c>
      <c r="I30" s="26"/>
      <c r="J30" s="14"/>
    </row>
    <row r="31" spans="2:10" ht="15" customHeight="1">
      <c r="B31" s="3" t="s">
        <v>26</v>
      </c>
      <c r="C31" s="21">
        <v>279</v>
      </c>
      <c r="D31" s="21">
        <v>207</v>
      </c>
      <c r="E31" s="21">
        <v>769</v>
      </c>
      <c r="F31" s="21">
        <f t="shared" si="0"/>
        <v>1255</v>
      </c>
      <c r="G31" s="21">
        <v>9043</v>
      </c>
      <c r="H31" s="25">
        <v>4</v>
      </c>
      <c r="I31" s="26"/>
      <c r="J31" s="14"/>
    </row>
    <row r="32" spans="2:10" ht="15" customHeight="1">
      <c r="B32" s="3" t="s">
        <v>27</v>
      </c>
      <c r="C32" s="21">
        <v>191</v>
      </c>
      <c r="D32" s="21">
        <v>126</v>
      </c>
      <c r="E32" s="21">
        <v>345</v>
      </c>
      <c r="F32" s="21">
        <f t="shared" si="0"/>
        <v>662</v>
      </c>
      <c r="G32" s="21">
        <v>2775</v>
      </c>
      <c r="H32" s="25">
        <v>3</v>
      </c>
      <c r="I32" s="26"/>
      <c r="J32" s="14"/>
    </row>
    <row r="33" spans="2:10" ht="15" customHeight="1">
      <c r="B33" s="3" t="s">
        <v>28</v>
      </c>
      <c r="C33" s="21">
        <v>123</v>
      </c>
      <c r="D33" s="21">
        <v>153</v>
      </c>
      <c r="E33" s="21">
        <v>343</v>
      </c>
      <c r="F33" s="21">
        <f t="shared" si="0"/>
        <v>619</v>
      </c>
      <c r="G33" s="21">
        <v>1956</v>
      </c>
      <c r="H33" s="25">
        <v>2</v>
      </c>
      <c r="I33" s="26"/>
      <c r="J33" s="14"/>
    </row>
    <row r="34" spans="2:10" ht="15">
      <c r="B34" s="3" t="s">
        <v>29</v>
      </c>
      <c r="C34" s="21">
        <v>2030</v>
      </c>
      <c r="D34" s="21">
        <v>1934</v>
      </c>
      <c r="E34" s="21">
        <v>8498</v>
      </c>
      <c r="F34" s="21">
        <f t="shared" si="0"/>
        <v>12462</v>
      </c>
      <c r="G34" s="21">
        <v>68634</v>
      </c>
      <c r="H34" s="25">
        <v>38</v>
      </c>
      <c r="I34" s="26"/>
      <c r="J34" s="14"/>
    </row>
    <row r="35" spans="2:10" ht="15">
      <c r="B35" s="3" t="s">
        <v>30</v>
      </c>
      <c r="C35" s="21">
        <v>373</v>
      </c>
      <c r="D35" s="21">
        <v>574</v>
      </c>
      <c r="E35" s="21">
        <v>1034</v>
      </c>
      <c r="F35" s="21">
        <f t="shared" si="0"/>
        <v>1981</v>
      </c>
      <c r="G35" s="21">
        <v>7802</v>
      </c>
      <c r="H35" s="25">
        <v>9</v>
      </c>
      <c r="I35" s="26"/>
      <c r="J35" s="14"/>
    </row>
    <row r="36" spans="2:10" ht="15">
      <c r="B36" s="3" t="s">
        <v>31</v>
      </c>
      <c r="C36" s="21">
        <v>8</v>
      </c>
      <c r="D36" s="21">
        <v>24</v>
      </c>
      <c r="E36" s="21">
        <v>22</v>
      </c>
      <c r="F36" s="21">
        <f t="shared" si="0"/>
        <v>54</v>
      </c>
      <c r="G36" s="21">
        <v>433</v>
      </c>
      <c r="H36" s="25">
        <v>0</v>
      </c>
      <c r="I36" s="26"/>
      <c r="J36" s="14"/>
    </row>
    <row r="37" spans="2:10" ht="15">
      <c r="B37" s="3" t="s">
        <v>32</v>
      </c>
      <c r="C37" s="21">
        <v>1901</v>
      </c>
      <c r="D37" s="21">
        <v>2013</v>
      </c>
      <c r="E37" s="21">
        <v>5313</v>
      </c>
      <c r="F37" s="21">
        <f t="shared" si="0"/>
        <v>9227</v>
      </c>
      <c r="G37" s="21">
        <v>50386</v>
      </c>
      <c r="H37" s="25">
        <v>69</v>
      </c>
      <c r="I37" s="26"/>
      <c r="J37" s="14"/>
    </row>
    <row r="38" spans="2:10" ht="15">
      <c r="B38" s="3" t="s">
        <v>33</v>
      </c>
      <c r="C38" s="21">
        <v>1081</v>
      </c>
      <c r="D38" s="21">
        <v>1187</v>
      </c>
      <c r="E38" s="21">
        <v>4209</v>
      </c>
      <c r="F38" s="21">
        <f t="shared" si="0"/>
        <v>6477</v>
      </c>
      <c r="G38" s="21">
        <v>34225</v>
      </c>
      <c r="H38" s="25">
        <v>21</v>
      </c>
      <c r="I38" s="26"/>
      <c r="J38" s="14"/>
    </row>
    <row r="39" spans="2:10" ht="15">
      <c r="B39" s="3" t="s">
        <v>34</v>
      </c>
      <c r="C39" s="21">
        <v>49</v>
      </c>
      <c r="D39" s="21">
        <v>71</v>
      </c>
      <c r="E39" s="21">
        <v>139</v>
      </c>
      <c r="F39" s="21">
        <f t="shared" si="0"/>
        <v>259</v>
      </c>
      <c r="G39" s="21">
        <v>1267</v>
      </c>
      <c r="H39" s="25">
        <v>1</v>
      </c>
      <c r="I39" s="26"/>
      <c r="J39" s="14"/>
    </row>
    <row r="40" spans="2:10" ht="15">
      <c r="B40" s="3" t="s">
        <v>35</v>
      </c>
      <c r="C40" s="21">
        <v>1460</v>
      </c>
      <c r="D40" s="21">
        <v>1564</v>
      </c>
      <c r="E40" s="21">
        <v>4384</v>
      </c>
      <c r="F40" s="21">
        <f t="shared" si="0"/>
        <v>7408</v>
      </c>
      <c r="G40" s="21">
        <v>49175</v>
      </c>
      <c r="H40" s="25">
        <v>43</v>
      </c>
      <c r="I40" s="26"/>
      <c r="J40" s="14"/>
    </row>
    <row r="41" spans="2:10" ht="15">
      <c r="B41" s="3" t="s">
        <v>36</v>
      </c>
      <c r="C41" s="21">
        <v>2959</v>
      </c>
      <c r="D41" s="21">
        <v>1627</v>
      </c>
      <c r="E41" s="21">
        <v>9699</v>
      </c>
      <c r="F41" s="21">
        <f t="shared" si="0"/>
        <v>14285</v>
      </c>
      <c r="G41" s="21">
        <v>73689</v>
      </c>
      <c r="H41" s="25">
        <v>53</v>
      </c>
      <c r="I41" s="26"/>
      <c r="J41" s="14"/>
    </row>
    <row r="42" spans="2:10" ht="15">
      <c r="B42" s="3" t="s">
        <v>37</v>
      </c>
      <c r="C42" s="21">
        <v>978</v>
      </c>
      <c r="D42" s="21">
        <v>996</v>
      </c>
      <c r="E42" s="21">
        <v>2325</v>
      </c>
      <c r="F42" s="21">
        <f t="shared" si="0"/>
        <v>4299</v>
      </c>
      <c r="G42" s="21">
        <v>19152</v>
      </c>
      <c r="H42" s="25">
        <v>23</v>
      </c>
      <c r="I42" s="26"/>
      <c r="J42" s="14"/>
    </row>
    <row r="43" spans="2:10" ht="15">
      <c r="B43" s="3" t="s">
        <v>38</v>
      </c>
      <c r="C43" s="21">
        <v>473</v>
      </c>
      <c r="D43" s="21">
        <v>524</v>
      </c>
      <c r="E43" s="21">
        <v>1734</v>
      </c>
      <c r="F43" s="21">
        <f t="shared" si="0"/>
        <v>2731</v>
      </c>
      <c r="G43" s="21">
        <v>17578</v>
      </c>
      <c r="H43" s="25">
        <v>14</v>
      </c>
      <c r="I43" s="26"/>
      <c r="J43" s="14"/>
    </row>
    <row r="44" spans="2:10" ht="15">
      <c r="B44" s="3" t="s">
        <v>39</v>
      </c>
      <c r="C44" s="21">
        <v>268</v>
      </c>
      <c r="D44" s="21">
        <v>274</v>
      </c>
      <c r="E44" s="21">
        <v>853</v>
      </c>
      <c r="F44" s="21">
        <f t="shared" si="0"/>
        <v>1395</v>
      </c>
      <c r="G44" s="21">
        <v>5352</v>
      </c>
      <c r="H44" s="25">
        <v>3</v>
      </c>
      <c r="I44" s="26"/>
      <c r="J44" s="14"/>
    </row>
    <row r="45" spans="2:10" ht="15">
      <c r="B45" s="3" t="s">
        <v>40</v>
      </c>
      <c r="C45" s="21">
        <v>632</v>
      </c>
      <c r="D45" s="21">
        <v>683</v>
      </c>
      <c r="E45" s="21">
        <v>1573</v>
      </c>
      <c r="F45" s="21">
        <f t="shared" si="0"/>
        <v>2888</v>
      </c>
      <c r="G45" s="21">
        <v>16868</v>
      </c>
      <c r="H45" s="25">
        <v>7</v>
      </c>
      <c r="I45" s="26"/>
      <c r="J45" s="14"/>
    </row>
    <row r="46" spans="2:10" ht="15">
      <c r="B46" s="3" t="s">
        <v>41</v>
      </c>
      <c r="C46" s="21">
        <v>382</v>
      </c>
      <c r="D46" s="21">
        <v>229</v>
      </c>
      <c r="E46" s="21">
        <v>989</v>
      </c>
      <c r="F46" s="21">
        <f t="shared" si="0"/>
        <v>1600</v>
      </c>
      <c r="G46" s="21">
        <v>9486</v>
      </c>
      <c r="H46" s="25">
        <v>7</v>
      </c>
      <c r="I46" s="26"/>
      <c r="J46" s="14"/>
    </row>
    <row r="47" spans="2:10" ht="15">
      <c r="B47" s="3" t="s">
        <v>42</v>
      </c>
      <c r="C47" s="21">
        <v>1467</v>
      </c>
      <c r="D47" s="21">
        <v>1113</v>
      </c>
      <c r="E47" s="21">
        <v>5045</v>
      </c>
      <c r="F47" s="21">
        <f t="shared" si="0"/>
        <v>7625</v>
      </c>
      <c r="G47" s="21">
        <v>49627</v>
      </c>
      <c r="H47" s="25">
        <v>17</v>
      </c>
      <c r="I47" s="26"/>
      <c r="J47" s="14"/>
    </row>
    <row r="48" spans="2:10" ht="15">
      <c r="B48" s="3" t="s">
        <v>43</v>
      </c>
      <c r="C48" s="21">
        <v>128</v>
      </c>
      <c r="D48" s="21">
        <v>164</v>
      </c>
      <c r="E48" s="21">
        <v>598</v>
      </c>
      <c r="F48" s="21">
        <f>SUM(C48:E48)</f>
        <v>890</v>
      </c>
      <c r="G48" s="21">
        <v>5200</v>
      </c>
      <c r="H48" s="25">
        <v>6</v>
      </c>
      <c r="I48" s="26"/>
      <c r="J48" s="14"/>
    </row>
    <row r="49" spans="2:10" ht="15">
      <c r="B49" s="3" t="s">
        <v>44</v>
      </c>
      <c r="C49" s="21">
        <v>151</v>
      </c>
      <c r="D49" s="21">
        <v>218</v>
      </c>
      <c r="E49" s="21">
        <v>607</v>
      </c>
      <c r="F49" s="21">
        <f t="shared" si="0"/>
        <v>976</v>
      </c>
      <c r="G49" s="21">
        <v>4018</v>
      </c>
      <c r="H49" s="25">
        <v>4</v>
      </c>
      <c r="I49" s="26"/>
      <c r="J49" s="14"/>
    </row>
    <row r="50" spans="2:10" ht="15">
      <c r="B50" s="3" t="s">
        <v>45</v>
      </c>
      <c r="C50" s="21">
        <v>0</v>
      </c>
      <c r="D50" s="21">
        <v>2</v>
      </c>
      <c r="E50" s="21">
        <v>1</v>
      </c>
      <c r="F50" s="21">
        <f t="shared" si="0"/>
        <v>3</v>
      </c>
      <c r="G50" s="21">
        <v>58</v>
      </c>
      <c r="H50" s="25">
        <v>0</v>
      </c>
      <c r="I50" s="26"/>
      <c r="J50" s="14"/>
    </row>
    <row r="51" spans="2:10" ht="15">
      <c r="B51" s="3" t="s">
        <v>46</v>
      </c>
      <c r="C51" s="21">
        <v>44</v>
      </c>
      <c r="D51" s="21">
        <v>30</v>
      </c>
      <c r="E51" s="21">
        <v>159</v>
      </c>
      <c r="F51" s="21">
        <f t="shared" si="0"/>
        <v>233</v>
      </c>
      <c r="G51" s="21">
        <v>1063</v>
      </c>
      <c r="H51" s="25">
        <v>1</v>
      </c>
      <c r="I51" s="26"/>
      <c r="J51" s="14"/>
    </row>
    <row r="52" spans="2:10" ht="15">
      <c r="B52" s="3" t="s">
        <v>47</v>
      </c>
      <c r="C52" s="21">
        <v>405</v>
      </c>
      <c r="D52" s="21">
        <v>384</v>
      </c>
      <c r="E52" s="21">
        <v>1213</v>
      </c>
      <c r="F52" s="21">
        <f t="shared" si="0"/>
        <v>2002</v>
      </c>
      <c r="G52" s="21">
        <v>9392</v>
      </c>
      <c r="H52" s="25">
        <v>5</v>
      </c>
      <c r="I52" s="26"/>
      <c r="J52" s="14"/>
    </row>
    <row r="53" spans="2:10" ht="15">
      <c r="B53" s="3" t="s">
        <v>48</v>
      </c>
      <c r="C53" s="21">
        <v>363</v>
      </c>
      <c r="D53" s="21">
        <v>320</v>
      </c>
      <c r="E53" s="21">
        <v>1412</v>
      </c>
      <c r="F53" s="21">
        <f t="shared" si="0"/>
        <v>2095</v>
      </c>
      <c r="G53" s="21">
        <v>9518</v>
      </c>
      <c r="H53" s="25">
        <v>5</v>
      </c>
      <c r="I53" s="26"/>
      <c r="J53" s="14"/>
    </row>
    <row r="54" spans="2:10" ht="15">
      <c r="B54" s="3" t="s">
        <v>49</v>
      </c>
      <c r="C54" s="21">
        <v>325</v>
      </c>
      <c r="D54" s="21">
        <v>336</v>
      </c>
      <c r="E54" s="21">
        <v>1272</v>
      </c>
      <c r="F54" s="21">
        <f>SUM(C54:E54)</f>
        <v>1933</v>
      </c>
      <c r="G54" s="21">
        <v>12110</v>
      </c>
      <c r="H54" s="25">
        <v>8</v>
      </c>
      <c r="I54" s="26"/>
      <c r="J54" s="14"/>
    </row>
    <row r="55" spans="2:10" ht="15">
      <c r="B55" s="3" t="s">
        <v>50</v>
      </c>
      <c r="C55" s="21">
        <v>82</v>
      </c>
      <c r="D55" s="21">
        <v>48</v>
      </c>
      <c r="E55" s="21">
        <v>114</v>
      </c>
      <c r="F55" s="21">
        <f t="shared" si="0"/>
        <v>244</v>
      </c>
      <c r="G55" s="21">
        <v>2511</v>
      </c>
      <c r="H55" s="25">
        <v>2</v>
      </c>
      <c r="I55" s="26"/>
      <c r="J55" s="14"/>
    </row>
    <row r="56" spans="2:10" ht="15">
      <c r="B56" s="3" t="s">
        <v>51</v>
      </c>
      <c r="C56" s="21">
        <v>36</v>
      </c>
      <c r="D56" s="21">
        <v>62</v>
      </c>
      <c r="E56" s="21">
        <v>145</v>
      </c>
      <c r="F56" s="21">
        <f t="shared" si="0"/>
        <v>243</v>
      </c>
      <c r="G56" s="21">
        <v>1503</v>
      </c>
      <c r="H56" s="25">
        <v>2</v>
      </c>
      <c r="I56" s="26"/>
      <c r="J56" s="14"/>
    </row>
    <row r="57" spans="2:10" ht="15">
      <c r="B57" s="1" t="s">
        <v>52</v>
      </c>
      <c r="C57" s="21">
        <v>17</v>
      </c>
      <c r="D57" s="21">
        <v>15</v>
      </c>
      <c r="E57" s="21">
        <v>12</v>
      </c>
      <c r="F57" s="21">
        <f t="shared" si="0"/>
        <v>44</v>
      </c>
      <c r="G57" s="21">
        <v>339</v>
      </c>
      <c r="H57" s="25">
        <v>1</v>
      </c>
      <c r="I57" s="26"/>
      <c r="J57" s="14"/>
    </row>
    <row r="58" spans="2:10" ht="15">
      <c r="B58" s="3" t="s">
        <v>53</v>
      </c>
      <c r="C58" s="21">
        <v>280</v>
      </c>
      <c r="D58" s="21">
        <v>137</v>
      </c>
      <c r="E58" s="21">
        <v>846</v>
      </c>
      <c r="F58" s="21">
        <f t="shared" si="0"/>
        <v>1263</v>
      </c>
      <c r="G58" s="21">
        <v>10165</v>
      </c>
      <c r="H58" s="25">
        <v>3</v>
      </c>
      <c r="I58" s="26"/>
      <c r="J58" s="14"/>
    </row>
    <row r="59" spans="2:10" ht="15">
      <c r="B59" s="3" t="s">
        <v>54</v>
      </c>
      <c r="C59" s="21">
        <v>64</v>
      </c>
      <c r="D59" s="21">
        <v>86</v>
      </c>
      <c r="E59" s="21">
        <v>155</v>
      </c>
      <c r="F59" s="21">
        <f t="shared" si="0"/>
        <v>305</v>
      </c>
      <c r="G59" s="21">
        <v>1120</v>
      </c>
      <c r="H59" s="25">
        <v>3</v>
      </c>
      <c r="I59" s="26"/>
      <c r="J59" s="14"/>
    </row>
    <row r="60" spans="2:10" ht="15">
      <c r="B60" s="3" t="s">
        <v>55</v>
      </c>
      <c r="C60" s="21">
        <v>664</v>
      </c>
      <c r="D60" s="21">
        <v>595</v>
      </c>
      <c r="E60" s="21">
        <v>2012</v>
      </c>
      <c r="F60" s="21">
        <f t="shared" si="0"/>
        <v>3271</v>
      </c>
      <c r="G60" s="21">
        <v>17290</v>
      </c>
      <c r="H60" s="25">
        <v>11</v>
      </c>
      <c r="I60" s="26"/>
      <c r="J60" s="14"/>
    </row>
    <row r="61" spans="2:10" ht="15">
      <c r="B61" s="3" t="s">
        <v>56</v>
      </c>
      <c r="C61" s="21">
        <v>130</v>
      </c>
      <c r="D61" s="21">
        <v>161</v>
      </c>
      <c r="E61" s="21">
        <v>414</v>
      </c>
      <c r="F61" s="21">
        <f t="shared" si="0"/>
        <v>705</v>
      </c>
      <c r="G61" s="21">
        <v>4430</v>
      </c>
      <c r="H61" s="25">
        <v>3</v>
      </c>
      <c r="I61" s="26"/>
      <c r="J61" s="14"/>
    </row>
    <row r="62" spans="2:10" ht="15.75" thickBot="1">
      <c r="B62" s="4" t="s">
        <v>57</v>
      </c>
      <c r="C62" s="22">
        <v>54</v>
      </c>
      <c r="D62" s="22">
        <v>66</v>
      </c>
      <c r="E62" s="22">
        <v>94</v>
      </c>
      <c r="F62" s="21">
        <f t="shared" si="0"/>
        <v>214</v>
      </c>
      <c r="G62" s="23">
        <v>1690</v>
      </c>
      <c r="H62" s="27">
        <v>2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29803</v>
      </c>
      <c r="D63" s="11">
        <f t="shared" si="1"/>
        <v>23634</v>
      </c>
      <c r="E63" s="11">
        <f t="shared" si="1"/>
        <v>96058</v>
      </c>
      <c r="F63" s="12">
        <f t="shared" si="1"/>
        <v>149495</v>
      </c>
      <c r="G63" s="12">
        <f t="shared" si="1"/>
        <v>884879</v>
      </c>
      <c r="H63" s="17">
        <f t="shared" si="1"/>
        <v>587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95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9" t="s">
        <v>60</v>
      </c>
      <c r="E4" s="39" t="s">
        <v>61</v>
      </c>
      <c r="F4" s="57"/>
      <c r="G4" s="57"/>
      <c r="H4" s="52"/>
    </row>
    <row r="5" spans="2:10" ht="15" customHeight="1">
      <c r="B5" s="3" t="s">
        <v>0</v>
      </c>
      <c r="C5" s="20">
        <v>1142</v>
      </c>
      <c r="D5" s="21">
        <v>1545</v>
      </c>
      <c r="E5" s="21">
        <v>4253</v>
      </c>
      <c r="F5" s="21">
        <f>SUM(C5:E5)</f>
        <v>6940</v>
      </c>
      <c r="G5" s="21">
        <v>38950</v>
      </c>
      <c r="H5" s="25">
        <v>41</v>
      </c>
      <c r="I5" s="26"/>
      <c r="J5" s="14"/>
    </row>
    <row r="6" spans="2:10" ht="15" customHeight="1">
      <c r="B6" s="3" t="s">
        <v>1</v>
      </c>
      <c r="C6" s="21">
        <v>1</v>
      </c>
      <c r="D6" s="21">
        <v>5</v>
      </c>
      <c r="E6" s="21">
        <v>6</v>
      </c>
      <c r="F6" s="21">
        <f aca="true" t="shared" si="0" ref="F6:F62">SUM(C6:E6)</f>
        <v>12</v>
      </c>
      <c r="G6" s="21">
        <v>28</v>
      </c>
      <c r="H6" s="25">
        <v>0</v>
      </c>
      <c r="I6" s="26"/>
      <c r="J6" s="14"/>
    </row>
    <row r="7" spans="2:10" ht="15" customHeight="1">
      <c r="B7" s="3" t="s">
        <v>2</v>
      </c>
      <c r="C7" s="21">
        <v>15</v>
      </c>
      <c r="D7" s="21">
        <v>90</v>
      </c>
      <c r="E7" s="21">
        <v>143</v>
      </c>
      <c r="F7" s="21">
        <f t="shared" si="0"/>
        <v>248</v>
      </c>
      <c r="G7" s="21">
        <v>750</v>
      </c>
      <c r="H7" s="25">
        <v>1</v>
      </c>
      <c r="I7" s="26"/>
      <c r="J7" s="14"/>
    </row>
    <row r="8" spans="2:10" ht="15" customHeight="1">
      <c r="B8" s="3" t="s">
        <v>3</v>
      </c>
      <c r="C8" s="21">
        <v>147</v>
      </c>
      <c r="D8" s="21">
        <v>327</v>
      </c>
      <c r="E8" s="21">
        <v>625</v>
      </c>
      <c r="F8" s="21">
        <f>SUM(C8:E8)</f>
        <v>1099</v>
      </c>
      <c r="G8" s="21">
        <v>4485</v>
      </c>
      <c r="H8" s="25">
        <v>12</v>
      </c>
      <c r="I8" s="26"/>
      <c r="J8" s="14"/>
    </row>
    <row r="9" spans="2:10" ht="15" customHeight="1">
      <c r="B9" s="3" t="s">
        <v>4</v>
      </c>
      <c r="C9" s="21">
        <v>49</v>
      </c>
      <c r="D9" s="21">
        <v>103</v>
      </c>
      <c r="E9" s="21">
        <v>159</v>
      </c>
      <c r="F9" s="21">
        <f t="shared" si="0"/>
        <v>311</v>
      </c>
      <c r="G9" s="21">
        <v>902</v>
      </c>
      <c r="H9" s="25">
        <v>0</v>
      </c>
      <c r="I9" s="26"/>
      <c r="J9" s="14"/>
    </row>
    <row r="10" spans="2:10" ht="15" customHeight="1">
      <c r="B10" s="3" t="s">
        <v>5</v>
      </c>
      <c r="C10" s="21">
        <v>9</v>
      </c>
      <c r="D10" s="21">
        <v>10</v>
      </c>
      <c r="E10" s="21">
        <v>36</v>
      </c>
      <c r="F10" s="21">
        <f t="shared" si="0"/>
        <v>55</v>
      </c>
      <c r="G10" s="21">
        <v>536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798</v>
      </c>
      <c r="D11" s="21">
        <v>1157</v>
      </c>
      <c r="E11" s="21">
        <v>2970</v>
      </c>
      <c r="F11" s="21">
        <f t="shared" si="0"/>
        <v>4925</v>
      </c>
      <c r="G11" s="21">
        <v>24118</v>
      </c>
      <c r="H11" s="25">
        <v>16</v>
      </c>
      <c r="I11" s="26"/>
      <c r="J11" s="14"/>
    </row>
    <row r="12" spans="2:10" ht="15" customHeight="1">
      <c r="B12" s="3" t="s">
        <v>7</v>
      </c>
      <c r="C12" s="21">
        <v>23</v>
      </c>
      <c r="D12" s="21">
        <v>21</v>
      </c>
      <c r="E12" s="21">
        <v>57</v>
      </c>
      <c r="F12" s="21">
        <f t="shared" si="0"/>
        <v>101</v>
      </c>
      <c r="G12" s="21">
        <v>632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142</v>
      </c>
      <c r="D13" s="21">
        <v>303</v>
      </c>
      <c r="E13" s="21">
        <v>619</v>
      </c>
      <c r="F13" s="21">
        <f>SUM(C13:E13)</f>
        <v>1064</v>
      </c>
      <c r="G13" s="21">
        <v>3717</v>
      </c>
      <c r="H13" s="25">
        <v>2</v>
      </c>
      <c r="I13" s="26"/>
      <c r="J13" s="14"/>
    </row>
    <row r="14" spans="2:10" ht="15" customHeight="1">
      <c r="B14" s="3" t="s">
        <v>9</v>
      </c>
      <c r="C14" s="21">
        <v>635</v>
      </c>
      <c r="D14" s="21">
        <v>410</v>
      </c>
      <c r="E14" s="21">
        <v>2281</v>
      </c>
      <c r="F14" s="21">
        <f t="shared" si="0"/>
        <v>3326</v>
      </c>
      <c r="G14" s="21">
        <v>21927</v>
      </c>
      <c r="H14" s="25">
        <v>13</v>
      </c>
      <c r="I14" s="26"/>
      <c r="J14" s="14"/>
    </row>
    <row r="15" spans="2:10" ht="15" customHeight="1">
      <c r="B15" s="3" t="s">
        <v>10</v>
      </c>
      <c r="C15" s="21">
        <v>17</v>
      </c>
      <c r="D15" s="21">
        <v>18</v>
      </c>
      <c r="E15" s="21">
        <v>46</v>
      </c>
      <c r="F15" s="21">
        <f t="shared" si="0"/>
        <v>81</v>
      </c>
      <c r="G15" s="21">
        <v>688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156</v>
      </c>
      <c r="D16" s="21">
        <v>112</v>
      </c>
      <c r="E16" s="21">
        <v>401</v>
      </c>
      <c r="F16" s="21">
        <f t="shared" si="0"/>
        <v>669</v>
      </c>
      <c r="G16" s="21">
        <v>2773</v>
      </c>
      <c r="H16" s="25">
        <v>5</v>
      </c>
      <c r="I16" s="26"/>
      <c r="J16" s="14"/>
    </row>
    <row r="17" spans="2:10" ht="15" customHeight="1">
      <c r="B17" s="3" t="s">
        <v>12</v>
      </c>
      <c r="C17" s="21">
        <v>149</v>
      </c>
      <c r="D17" s="21">
        <v>111</v>
      </c>
      <c r="E17" s="21">
        <v>506</v>
      </c>
      <c r="F17" s="21">
        <f t="shared" si="0"/>
        <v>766</v>
      </c>
      <c r="G17" s="21">
        <v>4522</v>
      </c>
      <c r="H17" s="25">
        <v>1</v>
      </c>
      <c r="I17" s="26"/>
      <c r="J17" s="14"/>
    </row>
    <row r="18" spans="2:10" ht="15" customHeight="1">
      <c r="B18" s="3" t="s">
        <v>13</v>
      </c>
      <c r="C18" s="21">
        <v>11</v>
      </c>
      <c r="D18" s="21">
        <v>12</v>
      </c>
      <c r="E18" s="21">
        <v>30</v>
      </c>
      <c r="F18" s="21">
        <f>SUM(C18:E18)</f>
        <v>53</v>
      </c>
      <c r="G18" s="21">
        <v>423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745</v>
      </c>
      <c r="D19" s="21">
        <v>323</v>
      </c>
      <c r="E19" s="21">
        <v>2010</v>
      </c>
      <c r="F19" s="21">
        <f>SUM(C19:E19)</f>
        <v>3078</v>
      </c>
      <c r="G19" s="21">
        <v>18756</v>
      </c>
      <c r="H19" s="25">
        <v>21</v>
      </c>
      <c r="I19" s="26"/>
      <c r="J19" s="14"/>
    </row>
    <row r="20" spans="2:10" ht="15" customHeight="1">
      <c r="B20" s="3" t="s">
        <v>15</v>
      </c>
      <c r="C20" s="21">
        <v>105</v>
      </c>
      <c r="D20" s="21">
        <v>64</v>
      </c>
      <c r="E20" s="21">
        <v>233</v>
      </c>
      <c r="F20" s="21">
        <f>SUM(C20:E20)</f>
        <v>402</v>
      </c>
      <c r="G20" s="21">
        <v>2785</v>
      </c>
      <c r="H20" s="25">
        <v>3</v>
      </c>
      <c r="I20" s="26"/>
      <c r="J20" s="14"/>
    </row>
    <row r="21" spans="2:10" ht="15" customHeight="1">
      <c r="B21" s="3" t="s">
        <v>16</v>
      </c>
      <c r="C21" s="21">
        <v>48</v>
      </c>
      <c r="D21" s="21">
        <v>76</v>
      </c>
      <c r="E21" s="21">
        <v>180</v>
      </c>
      <c r="F21" s="21">
        <f t="shared" si="0"/>
        <v>304</v>
      </c>
      <c r="G21" s="21">
        <v>1553</v>
      </c>
      <c r="H21" s="25">
        <v>3</v>
      </c>
      <c r="I21" s="26"/>
      <c r="J21" s="14"/>
    </row>
    <row r="22" spans="2:10" ht="15" customHeight="1">
      <c r="B22" s="3" t="s">
        <v>17</v>
      </c>
      <c r="C22" s="21">
        <v>34</v>
      </c>
      <c r="D22" s="21">
        <v>32</v>
      </c>
      <c r="E22" s="21">
        <v>43</v>
      </c>
      <c r="F22" s="21">
        <f t="shared" si="0"/>
        <v>109</v>
      </c>
      <c r="G22" s="21">
        <v>611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7866</v>
      </c>
      <c r="D23" s="21">
        <v>3285</v>
      </c>
      <c r="E23" s="21">
        <v>27420</v>
      </c>
      <c r="F23" s="21">
        <f t="shared" si="0"/>
        <v>38571</v>
      </c>
      <c r="G23" s="21">
        <v>229276</v>
      </c>
      <c r="H23" s="25">
        <v>128</v>
      </c>
      <c r="I23" s="26"/>
      <c r="J23" s="14"/>
    </row>
    <row r="24" spans="2:10" ht="15" customHeight="1">
      <c r="B24" s="3" t="s">
        <v>19</v>
      </c>
      <c r="C24" s="21">
        <v>100</v>
      </c>
      <c r="D24" s="21">
        <v>99</v>
      </c>
      <c r="E24" s="21">
        <v>298</v>
      </c>
      <c r="F24" s="21">
        <f t="shared" si="0"/>
        <v>497</v>
      </c>
      <c r="G24" s="21">
        <v>3028</v>
      </c>
      <c r="H24" s="25">
        <v>2</v>
      </c>
      <c r="I24" s="26"/>
      <c r="J24" s="14"/>
    </row>
    <row r="25" spans="2:10" ht="15" customHeight="1">
      <c r="B25" s="3" t="s">
        <v>20</v>
      </c>
      <c r="C25" s="21">
        <v>271</v>
      </c>
      <c r="D25" s="21">
        <v>280</v>
      </c>
      <c r="E25" s="21">
        <v>670</v>
      </c>
      <c r="F25" s="21">
        <f>SUM(C25:E25)</f>
        <v>1221</v>
      </c>
      <c r="G25" s="21">
        <v>4735</v>
      </c>
      <c r="H25" s="25">
        <v>4</v>
      </c>
      <c r="I25" s="26"/>
      <c r="J25" s="14"/>
    </row>
    <row r="26" spans="2:10" ht="15" customHeight="1">
      <c r="B26" s="3" t="s">
        <v>21</v>
      </c>
      <c r="C26" s="21">
        <v>30</v>
      </c>
      <c r="D26" s="21">
        <v>24</v>
      </c>
      <c r="E26" s="21">
        <v>42</v>
      </c>
      <c r="F26" s="21">
        <f t="shared" si="0"/>
        <v>96</v>
      </c>
      <c r="G26" s="21">
        <v>338</v>
      </c>
      <c r="H26" s="25">
        <v>0</v>
      </c>
      <c r="I26" s="26"/>
      <c r="J26" s="14"/>
    </row>
    <row r="27" spans="2:10" ht="15" customHeight="1">
      <c r="B27" s="3" t="s">
        <v>22</v>
      </c>
      <c r="C27" s="21">
        <v>90</v>
      </c>
      <c r="D27" s="21">
        <v>77</v>
      </c>
      <c r="E27" s="21">
        <v>243</v>
      </c>
      <c r="F27" s="21">
        <f t="shared" si="0"/>
        <v>410</v>
      </c>
      <c r="G27" s="21">
        <v>1868</v>
      </c>
      <c r="H27" s="25">
        <v>3</v>
      </c>
      <c r="I27" s="26"/>
      <c r="J27" s="14"/>
    </row>
    <row r="28" spans="2:10" ht="15" customHeight="1">
      <c r="B28" s="3" t="s">
        <v>23</v>
      </c>
      <c r="C28" s="21">
        <v>146</v>
      </c>
      <c r="D28" s="21">
        <v>87</v>
      </c>
      <c r="E28" s="21">
        <v>361</v>
      </c>
      <c r="F28" s="21">
        <f t="shared" si="0"/>
        <v>594</v>
      </c>
      <c r="G28" s="21">
        <v>5962</v>
      </c>
      <c r="H28" s="25">
        <v>3</v>
      </c>
      <c r="I28" s="26"/>
      <c r="J28" s="14"/>
    </row>
    <row r="29" spans="2:10" ht="15" customHeight="1">
      <c r="B29" s="3" t="s">
        <v>24</v>
      </c>
      <c r="C29" s="21">
        <v>13</v>
      </c>
      <c r="D29" s="21">
        <v>17</v>
      </c>
      <c r="E29" s="21">
        <v>40</v>
      </c>
      <c r="F29" s="21">
        <f>SUM(C29:E29)</f>
        <v>70</v>
      </c>
      <c r="G29" s="21">
        <v>195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15</v>
      </c>
      <c r="D30" s="21">
        <v>13</v>
      </c>
      <c r="E30" s="21">
        <v>7</v>
      </c>
      <c r="F30" s="21">
        <f t="shared" si="0"/>
        <v>35</v>
      </c>
      <c r="G30" s="21">
        <v>250</v>
      </c>
      <c r="H30" s="25">
        <v>0</v>
      </c>
      <c r="I30" s="26"/>
      <c r="J30" s="14"/>
    </row>
    <row r="31" spans="2:10" ht="15" customHeight="1">
      <c r="B31" s="3" t="s">
        <v>26</v>
      </c>
      <c r="C31" s="21">
        <v>357</v>
      </c>
      <c r="D31" s="21">
        <v>241</v>
      </c>
      <c r="E31" s="21">
        <v>848</v>
      </c>
      <c r="F31" s="21">
        <f t="shared" si="0"/>
        <v>1446</v>
      </c>
      <c r="G31" s="21">
        <v>8852</v>
      </c>
      <c r="H31" s="25">
        <v>6</v>
      </c>
      <c r="I31" s="26"/>
      <c r="J31" s="14"/>
    </row>
    <row r="32" spans="2:10" ht="15" customHeight="1">
      <c r="B32" s="3" t="s">
        <v>27</v>
      </c>
      <c r="C32" s="21">
        <v>196</v>
      </c>
      <c r="D32" s="21">
        <v>159</v>
      </c>
      <c r="E32" s="21">
        <v>363</v>
      </c>
      <c r="F32" s="21">
        <f t="shared" si="0"/>
        <v>718</v>
      </c>
      <c r="G32" s="21">
        <v>2786</v>
      </c>
      <c r="H32" s="25">
        <v>2</v>
      </c>
      <c r="I32" s="26"/>
      <c r="J32" s="14"/>
    </row>
    <row r="33" spans="2:10" ht="15" customHeight="1">
      <c r="B33" s="3" t="s">
        <v>28</v>
      </c>
      <c r="C33" s="21">
        <v>159</v>
      </c>
      <c r="D33" s="21">
        <v>184</v>
      </c>
      <c r="E33" s="21">
        <v>423</v>
      </c>
      <c r="F33" s="21">
        <f t="shared" si="0"/>
        <v>766</v>
      </c>
      <c r="G33" s="21">
        <v>1976</v>
      </c>
      <c r="H33" s="25">
        <v>2</v>
      </c>
      <c r="I33" s="26"/>
      <c r="J33" s="14"/>
    </row>
    <row r="34" spans="2:10" ht="15">
      <c r="B34" s="3" t="s">
        <v>29</v>
      </c>
      <c r="C34" s="21">
        <v>2170</v>
      </c>
      <c r="D34" s="21">
        <v>2260</v>
      </c>
      <c r="E34" s="21">
        <v>9273</v>
      </c>
      <c r="F34" s="21">
        <f t="shared" si="0"/>
        <v>13703</v>
      </c>
      <c r="G34" s="21">
        <v>67290</v>
      </c>
      <c r="H34" s="25">
        <v>29</v>
      </c>
      <c r="I34" s="26"/>
      <c r="J34" s="14"/>
    </row>
    <row r="35" spans="2:10" ht="15">
      <c r="B35" s="3" t="s">
        <v>30</v>
      </c>
      <c r="C35" s="21">
        <v>336</v>
      </c>
      <c r="D35" s="21">
        <v>664</v>
      </c>
      <c r="E35" s="21">
        <v>1235</v>
      </c>
      <c r="F35" s="21">
        <f t="shared" si="0"/>
        <v>2235</v>
      </c>
      <c r="G35" s="21">
        <v>7991</v>
      </c>
      <c r="H35" s="25">
        <v>9</v>
      </c>
      <c r="I35" s="26"/>
      <c r="J35" s="14"/>
    </row>
    <row r="36" spans="2:10" ht="15">
      <c r="B36" s="3" t="s">
        <v>31</v>
      </c>
      <c r="C36" s="21">
        <v>10</v>
      </c>
      <c r="D36" s="21">
        <v>34</v>
      </c>
      <c r="E36" s="21">
        <v>39</v>
      </c>
      <c r="F36" s="21">
        <f t="shared" si="0"/>
        <v>83</v>
      </c>
      <c r="G36" s="21">
        <v>428</v>
      </c>
      <c r="H36" s="25">
        <v>0</v>
      </c>
      <c r="I36" s="26"/>
      <c r="J36" s="14"/>
    </row>
    <row r="37" spans="2:10" ht="15">
      <c r="B37" s="3" t="s">
        <v>32</v>
      </c>
      <c r="C37" s="21">
        <v>1746</v>
      </c>
      <c r="D37" s="21">
        <v>2174</v>
      </c>
      <c r="E37" s="21">
        <v>6248</v>
      </c>
      <c r="F37" s="21">
        <f t="shared" si="0"/>
        <v>10168</v>
      </c>
      <c r="G37" s="21">
        <v>49261</v>
      </c>
      <c r="H37" s="25">
        <v>55</v>
      </c>
      <c r="I37" s="26"/>
      <c r="J37" s="14"/>
    </row>
    <row r="38" spans="2:10" ht="15">
      <c r="B38" s="3" t="s">
        <v>33</v>
      </c>
      <c r="C38" s="21">
        <v>1119</v>
      </c>
      <c r="D38" s="21">
        <v>1245</v>
      </c>
      <c r="E38" s="21">
        <v>4430</v>
      </c>
      <c r="F38" s="21">
        <f t="shared" si="0"/>
        <v>6794</v>
      </c>
      <c r="G38" s="21">
        <v>34253</v>
      </c>
      <c r="H38" s="25">
        <v>33</v>
      </c>
      <c r="I38" s="26"/>
      <c r="J38" s="14"/>
    </row>
    <row r="39" spans="2:10" ht="15">
      <c r="B39" s="3" t="s">
        <v>34</v>
      </c>
      <c r="C39" s="21">
        <v>47</v>
      </c>
      <c r="D39" s="21">
        <v>90</v>
      </c>
      <c r="E39" s="21">
        <v>139</v>
      </c>
      <c r="F39" s="21">
        <f t="shared" si="0"/>
        <v>276</v>
      </c>
      <c r="G39" s="21">
        <v>1281</v>
      </c>
      <c r="H39" s="25">
        <v>0</v>
      </c>
      <c r="I39" s="26"/>
      <c r="J39" s="14"/>
    </row>
    <row r="40" spans="2:10" ht="15">
      <c r="B40" s="3" t="s">
        <v>35</v>
      </c>
      <c r="C40" s="21">
        <v>1368</v>
      </c>
      <c r="D40" s="21">
        <v>1665</v>
      </c>
      <c r="E40" s="21">
        <v>4967</v>
      </c>
      <c r="F40" s="21">
        <f t="shared" si="0"/>
        <v>8000</v>
      </c>
      <c r="G40" s="21">
        <v>48036</v>
      </c>
      <c r="H40" s="25">
        <v>64</v>
      </c>
      <c r="I40" s="26"/>
      <c r="J40" s="14"/>
    </row>
    <row r="41" spans="2:10" ht="15">
      <c r="B41" s="3" t="s">
        <v>36</v>
      </c>
      <c r="C41" s="21">
        <v>3011</v>
      </c>
      <c r="D41" s="21">
        <v>1447</v>
      </c>
      <c r="E41" s="21">
        <v>10539</v>
      </c>
      <c r="F41" s="21">
        <f t="shared" si="0"/>
        <v>14997</v>
      </c>
      <c r="G41" s="21">
        <v>73345</v>
      </c>
      <c r="H41" s="25">
        <v>56</v>
      </c>
      <c r="I41" s="26"/>
      <c r="J41" s="14"/>
    </row>
    <row r="42" spans="2:10" ht="15">
      <c r="B42" s="3" t="s">
        <v>37</v>
      </c>
      <c r="C42" s="21">
        <v>1025</v>
      </c>
      <c r="D42" s="21">
        <v>1051</v>
      </c>
      <c r="E42" s="21">
        <v>2357</v>
      </c>
      <c r="F42" s="21">
        <f t="shared" si="0"/>
        <v>4433</v>
      </c>
      <c r="G42" s="21">
        <v>19162</v>
      </c>
      <c r="H42" s="25">
        <v>28</v>
      </c>
      <c r="I42" s="26"/>
      <c r="J42" s="14"/>
    </row>
    <row r="43" spans="2:10" ht="15">
      <c r="B43" s="3" t="s">
        <v>38</v>
      </c>
      <c r="C43" s="21">
        <v>531</v>
      </c>
      <c r="D43" s="21">
        <v>622</v>
      </c>
      <c r="E43" s="21">
        <v>1855</v>
      </c>
      <c r="F43" s="21">
        <f t="shared" si="0"/>
        <v>3008</v>
      </c>
      <c r="G43" s="21">
        <v>16786</v>
      </c>
      <c r="H43" s="25">
        <v>19</v>
      </c>
      <c r="I43" s="26"/>
      <c r="J43" s="14"/>
    </row>
    <row r="44" spans="2:10" ht="15">
      <c r="B44" s="3" t="s">
        <v>39</v>
      </c>
      <c r="C44" s="21">
        <v>256</v>
      </c>
      <c r="D44" s="21">
        <v>294</v>
      </c>
      <c r="E44" s="21">
        <v>851</v>
      </c>
      <c r="F44" s="21">
        <f t="shared" si="0"/>
        <v>1401</v>
      </c>
      <c r="G44" s="21">
        <v>5450</v>
      </c>
      <c r="H44" s="25">
        <v>5</v>
      </c>
      <c r="I44" s="26"/>
      <c r="J44" s="14"/>
    </row>
    <row r="45" spans="2:10" ht="15">
      <c r="B45" s="3" t="s">
        <v>40</v>
      </c>
      <c r="C45" s="21">
        <v>563</v>
      </c>
      <c r="D45" s="21">
        <v>772</v>
      </c>
      <c r="E45" s="21">
        <v>1760</v>
      </c>
      <c r="F45" s="21">
        <f t="shared" si="0"/>
        <v>3095</v>
      </c>
      <c r="G45" s="21">
        <v>16798</v>
      </c>
      <c r="H45" s="25">
        <v>2</v>
      </c>
      <c r="I45" s="26"/>
      <c r="J45" s="14"/>
    </row>
    <row r="46" spans="2:10" ht="15">
      <c r="B46" s="3" t="s">
        <v>41</v>
      </c>
      <c r="C46" s="21">
        <v>390</v>
      </c>
      <c r="D46" s="21">
        <v>276</v>
      </c>
      <c r="E46" s="21">
        <v>1031</v>
      </c>
      <c r="F46" s="21">
        <f t="shared" si="0"/>
        <v>1697</v>
      </c>
      <c r="G46" s="21">
        <v>9298</v>
      </c>
      <c r="H46" s="25">
        <v>8</v>
      </c>
      <c r="I46" s="26"/>
      <c r="J46" s="14"/>
    </row>
    <row r="47" spans="2:10" ht="15">
      <c r="B47" s="3" t="s">
        <v>42</v>
      </c>
      <c r="C47" s="21">
        <v>1558</v>
      </c>
      <c r="D47" s="21">
        <v>1211</v>
      </c>
      <c r="E47" s="21">
        <v>5736</v>
      </c>
      <c r="F47" s="21">
        <f t="shared" si="0"/>
        <v>8505</v>
      </c>
      <c r="G47" s="21">
        <v>49096</v>
      </c>
      <c r="H47" s="25">
        <v>20</v>
      </c>
      <c r="I47" s="26"/>
      <c r="J47" s="14"/>
    </row>
    <row r="48" spans="2:10" ht="15">
      <c r="B48" s="3" t="s">
        <v>43</v>
      </c>
      <c r="C48" s="21">
        <v>172</v>
      </c>
      <c r="D48" s="21">
        <v>236</v>
      </c>
      <c r="E48" s="21">
        <v>614</v>
      </c>
      <c r="F48" s="21">
        <f>SUM(C48:E48)</f>
        <v>1022</v>
      </c>
      <c r="G48" s="21">
        <v>5288</v>
      </c>
      <c r="H48" s="25">
        <v>2</v>
      </c>
      <c r="I48" s="26"/>
      <c r="J48" s="14"/>
    </row>
    <row r="49" spans="2:10" ht="15">
      <c r="B49" s="3" t="s">
        <v>44</v>
      </c>
      <c r="C49" s="21">
        <v>153</v>
      </c>
      <c r="D49" s="21">
        <v>194</v>
      </c>
      <c r="E49" s="21">
        <v>5761</v>
      </c>
      <c r="F49" s="21">
        <f t="shared" si="0"/>
        <v>6108</v>
      </c>
      <c r="G49" s="21">
        <v>3939</v>
      </c>
      <c r="H49" s="25">
        <v>6</v>
      </c>
      <c r="I49" s="26"/>
      <c r="J49" s="14"/>
    </row>
    <row r="50" spans="2:10" ht="15">
      <c r="B50" s="3" t="s">
        <v>45</v>
      </c>
      <c r="C50" s="21">
        <v>3</v>
      </c>
      <c r="D50" s="21">
        <v>6</v>
      </c>
      <c r="E50" s="21">
        <v>6</v>
      </c>
      <c r="F50" s="21">
        <f t="shared" si="0"/>
        <v>15</v>
      </c>
      <c r="G50" s="21">
        <v>51</v>
      </c>
      <c r="H50" s="25">
        <v>0</v>
      </c>
      <c r="I50" s="26"/>
      <c r="J50" s="14"/>
    </row>
    <row r="51" spans="2:10" ht="15">
      <c r="B51" s="3" t="s">
        <v>46</v>
      </c>
      <c r="C51" s="21">
        <v>61</v>
      </c>
      <c r="D51" s="21">
        <v>50</v>
      </c>
      <c r="E51" s="21">
        <v>144</v>
      </c>
      <c r="F51" s="21">
        <f t="shared" si="0"/>
        <v>255</v>
      </c>
      <c r="G51" s="21">
        <v>1028</v>
      </c>
      <c r="H51" s="25">
        <v>0</v>
      </c>
      <c r="I51" s="26"/>
      <c r="J51" s="14"/>
    </row>
    <row r="52" spans="2:10" ht="15">
      <c r="B52" s="3" t="s">
        <v>47</v>
      </c>
      <c r="C52" s="21">
        <v>467</v>
      </c>
      <c r="D52" s="21">
        <v>458</v>
      </c>
      <c r="E52" s="21">
        <v>1291</v>
      </c>
      <c r="F52" s="21">
        <f t="shared" si="0"/>
        <v>2216</v>
      </c>
      <c r="G52" s="21">
        <v>9280</v>
      </c>
      <c r="H52" s="25">
        <v>3</v>
      </c>
      <c r="I52" s="26"/>
      <c r="J52" s="14"/>
    </row>
    <row r="53" spans="2:10" ht="15">
      <c r="B53" s="3" t="s">
        <v>48</v>
      </c>
      <c r="C53" s="21">
        <v>428</v>
      </c>
      <c r="D53" s="21">
        <v>345</v>
      </c>
      <c r="E53" s="21">
        <v>1743</v>
      </c>
      <c r="F53" s="21">
        <f t="shared" si="0"/>
        <v>2516</v>
      </c>
      <c r="G53" s="21">
        <v>9441</v>
      </c>
      <c r="H53" s="25">
        <v>8</v>
      </c>
      <c r="I53" s="26"/>
      <c r="J53" s="14"/>
    </row>
    <row r="54" spans="2:10" ht="15">
      <c r="B54" s="3" t="s">
        <v>49</v>
      </c>
      <c r="C54" s="21">
        <v>377</v>
      </c>
      <c r="D54" s="21">
        <v>338</v>
      </c>
      <c r="E54" s="21">
        <v>1381</v>
      </c>
      <c r="F54" s="21">
        <f>SUM(C54:E54)</f>
        <v>2096</v>
      </c>
      <c r="G54" s="21">
        <v>11700</v>
      </c>
      <c r="H54" s="25">
        <v>8</v>
      </c>
      <c r="I54" s="26"/>
      <c r="J54" s="14"/>
    </row>
    <row r="55" spans="2:10" ht="15">
      <c r="B55" s="3" t="s">
        <v>50</v>
      </c>
      <c r="C55" s="21">
        <v>102</v>
      </c>
      <c r="D55" s="21">
        <v>87</v>
      </c>
      <c r="E55" s="21">
        <v>131</v>
      </c>
      <c r="F55" s="21">
        <f t="shared" si="0"/>
        <v>320</v>
      </c>
      <c r="G55" s="21">
        <v>2463</v>
      </c>
      <c r="H55" s="25">
        <v>2</v>
      </c>
      <c r="I55" s="26"/>
      <c r="J55" s="14"/>
    </row>
    <row r="56" spans="2:10" ht="15">
      <c r="B56" s="3" t="s">
        <v>51</v>
      </c>
      <c r="C56" s="21">
        <v>36</v>
      </c>
      <c r="D56" s="21">
        <v>59</v>
      </c>
      <c r="E56" s="21">
        <v>119</v>
      </c>
      <c r="F56" s="21">
        <f t="shared" si="0"/>
        <v>214</v>
      </c>
      <c r="G56" s="21">
        <v>1346</v>
      </c>
      <c r="H56" s="25">
        <v>1</v>
      </c>
      <c r="I56" s="26"/>
      <c r="J56" s="14"/>
    </row>
    <row r="57" spans="2:10" ht="15">
      <c r="B57" s="1" t="s">
        <v>52</v>
      </c>
      <c r="C57" s="21">
        <v>10</v>
      </c>
      <c r="D57" s="21">
        <v>27</v>
      </c>
      <c r="E57" s="21">
        <v>44</v>
      </c>
      <c r="F57" s="21">
        <f t="shared" si="0"/>
        <v>81</v>
      </c>
      <c r="G57" s="21">
        <v>272</v>
      </c>
      <c r="H57" s="25">
        <v>1</v>
      </c>
      <c r="I57" s="26"/>
      <c r="J57" s="14"/>
    </row>
    <row r="58" spans="2:10" ht="15">
      <c r="B58" s="3" t="s">
        <v>53</v>
      </c>
      <c r="C58" s="21">
        <v>327</v>
      </c>
      <c r="D58" s="21">
        <v>165</v>
      </c>
      <c r="E58" s="21">
        <v>966</v>
      </c>
      <c r="F58" s="21">
        <f t="shared" si="0"/>
        <v>1458</v>
      </c>
      <c r="G58" s="21">
        <v>9722</v>
      </c>
      <c r="H58" s="25">
        <v>2</v>
      </c>
      <c r="I58" s="26"/>
      <c r="J58" s="14"/>
    </row>
    <row r="59" spans="2:10" ht="15">
      <c r="B59" s="3" t="s">
        <v>54</v>
      </c>
      <c r="C59" s="21">
        <v>59</v>
      </c>
      <c r="D59" s="21">
        <v>74</v>
      </c>
      <c r="E59" s="21">
        <v>145</v>
      </c>
      <c r="F59" s="21">
        <f t="shared" si="0"/>
        <v>278</v>
      </c>
      <c r="G59" s="21">
        <v>1134</v>
      </c>
      <c r="H59" s="25">
        <v>2</v>
      </c>
      <c r="I59" s="26"/>
      <c r="J59" s="14"/>
    </row>
    <row r="60" spans="2:10" ht="15">
      <c r="B60" s="3" t="s">
        <v>55</v>
      </c>
      <c r="C60" s="21">
        <v>708</v>
      </c>
      <c r="D60" s="21">
        <v>598</v>
      </c>
      <c r="E60" s="21">
        <v>2253</v>
      </c>
      <c r="F60" s="21">
        <f t="shared" si="0"/>
        <v>3559</v>
      </c>
      <c r="G60" s="21">
        <v>17549</v>
      </c>
      <c r="H60" s="25">
        <v>13</v>
      </c>
      <c r="I60" s="26"/>
      <c r="J60" s="14"/>
    </row>
    <row r="61" spans="2:10" ht="15">
      <c r="B61" s="3" t="s">
        <v>56</v>
      </c>
      <c r="C61" s="21">
        <v>141</v>
      </c>
      <c r="D61" s="21">
        <v>260</v>
      </c>
      <c r="E61" s="21">
        <v>506</v>
      </c>
      <c r="F61" s="21">
        <f t="shared" si="0"/>
        <v>907</v>
      </c>
      <c r="G61" s="21">
        <v>4364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97</v>
      </c>
      <c r="D62" s="22">
        <v>125</v>
      </c>
      <c r="E62" s="22">
        <v>103</v>
      </c>
      <c r="F62" s="21">
        <f t="shared" si="0"/>
        <v>325</v>
      </c>
      <c r="G62" s="23">
        <v>1604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30740</v>
      </c>
      <c r="D63" s="11">
        <f t="shared" si="1"/>
        <v>26012</v>
      </c>
      <c r="E63" s="11">
        <f t="shared" si="1"/>
        <v>110980</v>
      </c>
      <c r="F63" s="12">
        <f t="shared" si="1"/>
        <v>167732</v>
      </c>
      <c r="G63" s="12">
        <f t="shared" si="1"/>
        <v>865078</v>
      </c>
      <c r="H63" s="17">
        <f t="shared" si="1"/>
        <v>646</v>
      </c>
      <c r="I63" s="14"/>
      <c r="J63" s="14"/>
    </row>
  </sheetData>
  <sheetProtection/>
  <mergeCells count="7">
    <mergeCell ref="D3:E3"/>
    <mergeCell ref="F3:F4"/>
    <mergeCell ref="G3:G4"/>
    <mergeCell ref="H3:H4"/>
    <mergeCell ref="B2:H2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96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39" t="s">
        <v>60</v>
      </c>
      <c r="E4" s="39" t="s">
        <v>61</v>
      </c>
      <c r="F4" s="57"/>
      <c r="G4" s="57"/>
      <c r="H4" s="52"/>
    </row>
    <row r="5" spans="2:10" ht="15" customHeight="1">
      <c r="B5" s="3" t="s">
        <v>0</v>
      </c>
      <c r="C5" s="20">
        <v>1443</v>
      </c>
      <c r="D5" s="21">
        <v>1746</v>
      </c>
      <c r="E5" s="21">
        <v>4506</v>
      </c>
      <c r="F5" s="21">
        <f>SUM(C5:E5)</f>
        <v>7695</v>
      </c>
      <c r="G5" s="21">
        <v>43961</v>
      </c>
      <c r="H5" s="25">
        <v>52</v>
      </c>
      <c r="I5" s="26"/>
      <c r="J5" s="14"/>
    </row>
    <row r="6" spans="2:10" ht="15" customHeight="1">
      <c r="B6" s="3" t="s">
        <v>1</v>
      </c>
      <c r="C6" s="21">
        <v>0</v>
      </c>
      <c r="D6" s="21">
        <v>11</v>
      </c>
      <c r="E6" s="21">
        <v>5</v>
      </c>
      <c r="F6" s="21">
        <f aca="true" t="shared" si="0" ref="F6:F62">SUM(C6:E6)</f>
        <v>16</v>
      </c>
      <c r="G6" s="21">
        <v>29</v>
      </c>
      <c r="H6" s="25">
        <v>0</v>
      </c>
      <c r="I6" s="26"/>
      <c r="J6" s="14"/>
    </row>
    <row r="7" spans="2:10" ht="15" customHeight="1">
      <c r="B7" s="3" t="s">
        <v>2</v>
      </c>
      <c r="C7" s="21">
        <v>32</v>
      </c>
      <c r="D7" s="21">
        <v>81</v>
      </c>
      <c r="E7" s="21">
        <v>164</v>
      </c>
      <c r="F7" s="21">
        <f t="shared" si="0"/>
        <v>277</v>
      </c>
      <c r="G7" s="21">
        <v>852</v>
      </c>
      <c r="H7" s="25">
        <v>1</v>
      </c>
      <c r="I7" s="26"/>
      <c r="J7" s="14"/>
    </row>
    <row r="8" spans="2:10" ht="15" customHeight="1">
      <c r="B8" s="3" t="s">
        <v>3</v>
      </c>
      <c r="C8" s="21">
        <v>182</v>
      </c>
      <c r="D8" s="21">
        <v>365</v>
      </c>
      <c r="E8" s="21">
        <v>681</v>
      </c>
      <c r="F8" s="21">
        <f>SUM(C8:E8)</f>
        <v>1228</v>
      </c>
      <c r="G8" s="21">
        <v>4983</v>
      </c>
      <c r="H8" s="25">
        <v>10</v>
      </c>
      <c r="I8" s="26"/>
      <c r="J8" s="14"/>
    </row>
    <row r="9" spans="2:10" ht="15" customHeight="1">
      <c r="B9" s="3" t="s">
        <v>4</v>
      </c>
      <c r="C9" s="21">
        <v>42</v>
      </c>
      <c r="D9" s="21">
        <v>108</v>
      </c>
      <c r="E9" s="21">
        <v>145</v>
      </c>
      <c r="F9" s="21">
        <f t="shared" si="0"/>
        <v>295</v>
      </c>
      <c r="G9" s="21">
        <v>1095</v>
      </c>
      <c r="H9" s="25">
        <v>2</v>
      </c>
      <c r="I9" s="26"/>
      <c r="J9" s="14"/>
    </row>
    <row r="10" spans="2:10" ht="15" customHeight="1">
      <c r="B10" s="3" t="s">
        <v>5</v>
      </c>
      <c r="C10" s="21">
        <v>10</v>
      </c>
      <c r="D10" s="21">
        <v>9</v>
      </c>
      <c r="E10" s="21">
        <v>28</v>
      </c>
      <c r="F10" s="21">
        <f>SUM(C10:E10)</f>
        <v>47</v>
      </c>
      <c r="G10" s="21">
        <v>537</v>
      </c>
      <c r="H10" s="25">
        <v>1</v>
      </c>
      <c r="I10" s="26"/>
      <c r="J10" s="14"/>
    </row>
    <row r="11" spans="2:10" ht="15" customHeight="1">
      <c r="B11" s="3" t="s">
        <v>6</v>
      </c>
      <c r="C11" s="21">
        <v>940</v>
      </c>
      <c r="D11" s="21">
        <v>1191</v>
      </c>
      <c r="E11" s="21">
        <v>3403</v>
      </c>
      <c r="F11" s="21">
        <f t="shared" si="0"/>
        <v>5534</v>
      </c>
      <c r="G11" s="21">
        <v>27125</v>
      </c>
      <c r="H11" s="25">
        <v>24</v>
      </c>
      <c r="I11" s="26"/>
      <c r="J11" s="14"/>
    </row>
    <row r="12" spans="2:10" ht="15" customHeight="1">
      <c r="B12" s="3" t="s">
        <v>7</v>
      </c>
      <c r="C12" s="21">
        <v>27</v>
      </c>
      <c r="D12" s="21">
        <v>30</v>
      </c>
      <c r="E12" s="21">
        <v>60</v>
      </c>
      <c r="F12" s="21">
        <f t="shared" si="0"/>
        <v>117</v>
      </c>
      <c r="G12" s="21">
        <v>645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186</v>
      </c>
      <c r="D13" s="21">
        <v>353</v>
      </c>
      <c r="E13" s="21">
        <v>740</v>
      </c>
      <c r="F13" s="21">
        <f>SUM(C13:E13)</f>
        <v>1279</v>
      </c>
      <c r="G13" s="21">
        <v>4339</v>
      </c>
      <c r="H13" s="25">
        <v>3</v>
      </c>
      <c r="I13" s="26"/>
      <c r="J13" s="14"/>
    </row>
    <row r="14" spans="2:10" ht="15" customHeight="1">
      <c r="B14" s="3" t="s">
        <v>9</v>
      </c>
      <c r="C14" s="21">
        <v>702</v>
      </c>
      <c r="D14" s="21">
        <v>457</v>
      </c>
      <c r="E14" s="21">
        <v>2405</v>
      </c>
      <c r="F14" s="21">
        <f t="shared" si="0"/>
        <v>3564</v>
      </c>
      <c r="G14" s="21">
        <v>24573</v>
      </c>
      <c r="H14" s="25">
        <v>15</v>
      </c>
      <c r="I14" s="26"/>
      <c r="J14" s="14"/>
    </row>
    <row r="15" spans="2:10" ht="15" customHeight="1">
      <c r="B15" s="3" t="s">
        <v>10</v>
      </c>
      <c r="C15" s="21">
        <v>14</v>
      </c>
      <c r="D15" s="21">
        <v>21</v>
      </c>
      <c r="E15" s="21">
        <v>46</v>
      </c>
      <c r="F15" s="21">
        <f t="shared" si="0"/>
        <v>81</v>
      </c>
      <c r="G15" s="21">
        <v>712</v>
      </c>
      <c r="H15" s="25">
        <v>2</v>
      </c>
      <c r="I15" s="26"/>
      <c r="J15" s="14"/>
    </row>
    <row r="16" spans="2:10" ht="15" customHeight="1">
      <c r="B16" s="3" t="s">
        <v>11</v>
      </c>
      <c r="C16" s="21">
        <v>178</v>
      </c>
      <c r="D16" s="21">
        <v>125</v>
      </c>
      <c r="E16" s="21">
        <v>359</v>
      </c>
      <c r="F16" s="21">
        <f t="shared" si="0"/>
        <v>662</v>
      </c>
      <c r="G16" s="21">
        <v>3006</v>
      </c>
      <c r="H16" s="25">
        <v>7</v>
      </c>
      <c r="I16" s="26"/>
      <c r="J16" s="14"/>
    </row>
    <row r="17" spans="2:10" ht="15" customHeight="1">
      <c r="B17" s="3" t="s">
        <v>12</v>
      </c>
      <c r="C17" s="21">
        <v>168</v>
      </c>
      <c r="D17" s="21">
        <v>119</v>
      </c>
      <c r="E17" s="21">
        <v>541</v>
      </c>
      <c r="F17" s="21">
        <f t="shared" si="0"/>
        <v>828</v>
      </c>
      <c r="G17" s="21">
        <v>5226</v>
      </c>
      <c r="H17" s="25">
        <v>3</v>
      </c>
      <c r="I17" s="26"/>
      <c r="J17" s="14"/>
    </row>
    <row r="18" spans="2:10" ht="15" customHeight="1">
      <c r="B18" s="3" t="s">
        <v>13</v>
      </c>
      <c r="C18" s="21">
        <v>19</v>
      </c>
      <c r="D18" s="21">
        <v>14</v>
      </c>
      <c r="E18" s="21">
        <v>23</v>
      </c>
      <c r="F18" s="21">
        <f>SUM(C18:E18)</f>
        <v>56</v>
      </c>
      <c r="G18" s="21">
        <v>458</v>
      </c>
      <c r="H18" s="25">
        <v>1</v>
      </c>
      <c r="I18" s="26"/>
      <c r="J18" s="14"/>
    </row>
    <row r="19" spans="2:10" ht="15" customHeight="1">
      <c r="B19" s="3" t="s">
        <v>14</v>
      </c>
      <c r="C19" s="21">
        <v>782</v>
      </c>
      <c r="D19" s="21">
        <v>400</v>
      </c>
      <c r="E19" s="21">
        <v>2154</v>
      </c>
      <c r="F19" s="21">
        <f>SUM(C19:E19)</f>
        <v>3336</v>
      </c>
      <c r="G19" s="21">
        <v>21485</v>
      </c>
      <c r="H19" s="25">
        <v>35</v>
      </c>
      <c r="I19" s="26"/>
      <c r="J19" s="14"/>
    </row>
    <row r="20" spans="2:10" ht="15" customHeight="1">
      <c r="B20" s="3" t="s">
        <v>15</v>
      </c>
      <c r="C20" s="21">
        <v>103</v>
      </c>
      <c r="D20" s="21">
        <v>78</v>
      </c>
      <c r="E20" s="21">
        <v>262</v>
      </c>
      <c r="F20" s="21">
        <f>SUM(C20:E20)</f>
        <v>443</v>
      </c>
      <c r="G20" s="21">
        <v>3197</v>
      </c>
      <c r="H20" s="25">
        <v>0</v>
      </c>
      <c r="I20" s="26"/>
      <c r="J20" s="14"/>
    </row>
    <row r="21" spans="2:10" ht="15" customHeight="1">
      <c r="B21" s="3" t="s">
        <v>16</v>
      </c>
      <c r="C21" s="21">
        <v>72</v>
      </c>
      <c r="D21" s="21">
        <v>105</v>
      </c>
      <c r="E21" s="21">
        <v>175</v>
      </c>
      <c r="F21" s="21">
        <f t="shared" si="0"/>
        <v>352</v>
      </c>
      <c r="G21" s="21">
        <v>1725</v>
      </c>
      <c r="H21" s="25">
        <v>3</v>
      </c>
      <c r="I21" s="26"/>
      <c r="J21" s="14"/>
    </row>
    <row r="22" spans="2:10" ht="15" customHeight="1">
      <c r="B22" s="3" t="s">
        <v>17</v>
      </c>
      <c r="C22" s="21">
        <v>29</v>
      </c>
      <c r="D22" s="21">
        <v>38</v>
      </c>
      <c r="E22" s="21">
        <v>48</v>
      </c>
      <c r="F22" s="21">
        <f t="shared" si="0"/>
        <v>115</v>
      </c>
      <c r="G22" s="21">
        <v>597</v>
      </c>
      <c r="H22" s="25">
        <v>1</v>
      </c>
      <c r="I22" s="26"/>
      <c r="J22" s="14"/>
    </row>
    <row r="23" spans="2:10" ht="15" customHeight="1">
      <c r="B23" s="3" t="s">
        <v>18</v>
      </c>
      <c r="C23" s="21">
        <v>9112</v>
      </c>
      <c r="D23" s="21">
        <v>3624</v>
      </c>
      <c r="E23" s="21">
        <v>30776</v>
      </c>
      <c r="F23" s="21">
        <f t="shared" si="0"/>
        <v>43512</v>
      </c>
      <c r="G23" s="21">
        <v>261059</v>
      </c>
      <c r="H23" s="25">
        <v>159</v>
      </c>
      <c r="I23" s="26"/>
      <c r="J23" s="14"/>
    </row>
    <row r="24" spans="2:10" ht="15" customHeight="1">
      <c r="B24" s="3" t="s">
        <v>19</v>
      </c>
      <c r="C24" s="21">
        <v>98</v>
      </c>
      <c r="D24" s="21">
        <v>119</v>
      </c>
      <c r="E24" s="21">
        <v>320</v>
      </c>
      <c r="F24" s="21">
        <f t="shared" si="0"/>
        <v>537</v>
      </c>
      <c r="G24" s="21">
        <v>3594</v>
      </c>
      <c r="H24" s="25">
        <v>2</v>
      </c>
      <c r="I24" s="26"/>
      <c r="J24" s="14"/>
    </row>
    <row r="25" spans="2:10" ht="15" customHeight="1">
      <c r="B25" s="3" t="s">
        <v>20</v>
      </c>
      <c r="C25" s="21">
        <v>354</v>
      </c>
      <c r="D25" s="21">
        <v>290</v>
      </c>
      <c r="E25" s="21">
        <v>719</v>
      </c>
      <c r="F25" s="21">
        <f>SUM(C25:E25)</f>
        <v>1363</v>
      </c>
      <c r="G25" s="21">
        <v>5371</v>
      </c>
      <c r="H25" s="25">
        <v>4</v>
      </c>
      <c r="I25" s="26"/>
      <c r="J25" s="14"/>
    </row>
    <row r="26" spans="2:10" ht="15" customHeight="1">
      <c r="B26" s="3" t="s">
        <v>21</v>
      </c>
      <c r="C26" s="21">
        <v>24</v>
      </c>
      <c r="D26" s="21">
        <v>39</v>
      </c>
      <c r="E26" s="21">
        <v>50</v>
      </c>
      <c r="F26" s="21">
        <f>SUM(C26:E26)</f>
        <v>113</v>
      </c>
      <c r="G26" s="21">
        <v>484</v>
      </c>
      <c r="H26" s="25">
        <v>3</v>
      </c>
      <c r="I26" s="26"/>
      <c r="J26" s="14"/>
    </row>
    <row r="27" spans="2:10" ht="15" customHeight="1">
      <c r="B27" s="3" t="s">
        <v>22</v>
      </c>
      <c r="C27" s="21">
        <v>68</v>
      </c>
      <c r="D27" s="21">
        <v>87</v>
      </c>
      <c r="E27" s="21">
        <v>253</v>
      </c>
      <c r="F27" s="21">
        <f t="shared" si="0"/>
        <v>408</v>
      </c>
      <c r="G27" s="21">
        <v>2162</v>
      </c>
      <c r="H27" s="25">
        <v>2</v>
      </c>
      <c r="I27" s="26"/>
      <c r="J27" s="14"/>
    </row>
    <row r="28" spans="2:10" ht="15" customHeight="1">
      <c r="B28" s="3" t="s">
        <v>23</v>
      </c>
      <c r="C28" s="21">
        <v>166</v>
      </c>
      <c r="D28" s="21">
        <v>135</v>
      </c>
      <c r="E28" s="21">
        <v>359</v>
      </c>
      <c r="F28" s="21">
        <f t="shared" si="0"/>
        <v>660</v>
      </c>
      <c r="G28" s="21">
        <v>7009</v>
      </c>
      <c r="H28" s="25">
        <v>4</v>
      </c>
      <c r="I28" s="26"/>
      <c r="J28" s="14"/>
    </row>
    <row r="29" spans="2:10" ht="15" customHeight="1">
      <c r="B29" s="3" t="s">
        <v>24</v>
      </c>
      <c r="C29" s="21">
        <v>5</v>
      </c>
      <c r="D29" s="21">
        <v>19</v>
      </c>
      <c r="E29" s="21">
        <v>31</v>
      </c>
      <c r="F29" s="21">
        <f>SUM(C29:E29)</f>
        <v>55</v>
      </c>
      <c r="G29" s="21">
        <v>227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10</v>
      </c>
      <c r="D30" s="21">
        <v>12</v>
      </c>
      <c r="E30" s="21">
        <v>18</v>
      </c>
      <c r="F30" s="21">
        <f t="shared" si="0"/>
        <v>40</v>
      </c>
      <c r="G30" s="21">
        <v>249</v>
      </c>
      <c r="H30" s="25">
        <v>0</v>
      </c>
      <c r="I30" s="26"/>
      <c r="J30" s="14"/>
    </row>
    <row r="31" spans="2:10" ht="15" customHeight="1">
      <c r="B31" s="3" t="s">
        <v>26</v>
      </c>
      <c r="C31" s="21">
        <v>379</v>
      </c>
      <c r="D31" s="21">
        <v>298</v>
      </c>
      <c r="E31" s="21">
        <v>952</v>
      </c>
      <c r="F31" s="21">
        <f t="shared" si="0"/>
        <v>1629</v>
      </c>
      <c r="G31" s="21">
        <v>9764</v>
      </c>
      <c r="H31" s="25">
        <v>12</v>
      </c>
      <c r="I31" s="26"/>
      <c r="J31" s="14"/>
    </row>
    <row r="32" spans="2:10" ht="15" customHeight="1">
      <c r="B32" s="3" t="s">
        <v>27</v>
      </c>
      <c r="C32" s="21">
        <v>241</v>
      </c>
      <c r="D32" s="21">
        <v>164</v>
      </c>
      <c r="E32" s="21">
        <v>368</v>
      </c>
      <c r="F32" s="21">
        <f t="shared" si="0"/>
        <v>773</v>
      </c>
      <c r="G32" s="21">
        <v>3009</v>
      </c>
      <c r="H32" s="25">
        <v>3</v>
      </c>
      <c r="I32" s="26"/>
      <c r="J32" s="14"/>
    </row>
    <row r="33" spans="2:10" ht="15" customHeight="1">
      <c r="B33" s="3" t="s">
        <v>28</v>
      </c>
      <c r="C33" s="21">
        <v>189</v>
      </c>
      <c r="D33" s="21">
        <v>212</v>
      </c>
      <c r="E33" s="21">
        <v>443</v>
      </c>
      <c r="F33" s="21">
        <f t="shared" si="0"/>
        <v>844</v>
      </c>
      <c r="G33" s="21">
        <v>2243</v>
      </c>
      <c r="H33" s="25">
        <v>6</v>
      </c>
      <c r="I33" s="26"/>
      <c r="J33" s="14"/>
    </row>
    <row r="34" spans="2:10" ht="15">
      <c r="B34" s="3" t="s">
        <v>29</v>
      </c>
      <c r="C34" s="21">
        <v>2277</v>
      </c>
      <c r="D34" s="21">
        <v>2423</v>
      </c>
      <c r="E34" s="21">
        <v>10796</v>
      </c>
      <c r="F34" s="21">
        <f t="shared" si="0"/>
        <v>15496</v>
      </c>
      <c r="G34" s="21">
        <v>76647</v>
      </c>
      <c r="H34" s="25">
        <v>48</v>
      </c>
      <c r="I34" s="26"/>
      <c r="J34" s="14"/>
    </row>
    <row r="35" spans="2:10" ht="15">
      <c r="B35" s="3" t="s">
        <v>30</v>
      </c>
      <c r="C35" s="21">
        <v>402</v>
      </c>
      <c r="D35" s="21">
        <v>672</v>
      </c>
      <c r="E35" s="21">
        <v>1217</v>
      </c>
      <c r="F35" s="21">
        <f t="shared" si="0"/>
        <v>2291</v>
      </c>
      <c r="G35" s="21">
        <v>8586</v>
      </c>
      <c r="H35" s="25">
        <v>11</v>
      </c>
      <c r="I35" s="26"/>
      <c r="J35" s="14"/>
    </row>
    <row r="36" spans="2:10" ht="15">
      <c r="B36" s="3" t="s">
        <v>31</v>
      </c>
      <c r="C36" s="21">
        <v>19</v>
      </c>
      <c r="D36" s="21">
        <v>30</v>
      </c>
      <c r="E36" s="21">
        <v>48</v>
      </c>
      <c r="F36" s="21">
        <f t="shared" si="0"/>
        <v>97</v>
      </c>
      <c r="G36" s="21">
        <v>548</v>
      </c>
      <c r="H36" s="25">
        <v>0</v>
      </c>
      <c r="I36" s="26"/>
      <c r="J36" s="14"/>
    </row>
    <row r="37" spans="2:10" ht="15">
      <c r="B37" s="3" t="s">
        <v>32</v>
      </c>
      <c r="C37" s="21">
        <v>1978</v>
      </c>
      <c r="D37" s="21">
        <v>2568</v>
      </c>
      <c r="E37" s="21">
        <v>6926</v>
      </c>
      <c r="F37" s="21">
        <f t="shared" si="0"/>
        <v>11472</v>
      </c>
      <c r="G37" s="21">
        <v>56053</v>
      </c>
      <c r="H37" s="25">
        <v>68</v>
      </c>
      <c r="I37" s="26"/>
      <c r="J37" s="14"/>
    </row>
    <row r="38" spans="2:10" ht="15">
      <c r="B38" s="3" t="s">
        <v>33</v>
      </c>
      <c r="C38" s="21">
        <v>1434</v>
      </c>
      <c r="D38" s="21">
        <v>1485</v>
      </c>
      <c r="E38" s="21">
        <v>5301</v>
      </c>
      <c r="F38" s="21">
        <f t="shared" si="0"/>
        <v>8220</v>
      </c>
      <c r="G38" s="21">
        <v>38361</v>
      </c>
      <c r="H38" s="25">
        <v>27</v>
      </c>
      <c r="I38" s="26"/>
      <c r="J38" s="14"/>
    </row>
    <row r="39" spans="2:10" ht="15">
      <c r="B39" s="3" t="s">
        <v>34</v>
      </c>
      <c r="C39" s="21">
        <v>70</v>
      </c>
      <c r="D39" s="21">
        <v>86</v>
      </c>
      <c r="E39" s="21">
        <v>169</v>
      </c>
      <c r="F39" s="21">
        <f t="shared" si="0"/>
        <v>325</v>
      </c>
      <c r="G39" s="21">
        <v>1452</v>
      </c>
      <c r="H39" s="25">
        <v>2</v>
      </c>
      <c r="I39" s="26"/>
      <c r="J39" s="14"/>
    </row>
    <row r="40" spans="2:10" ht="15">
      <c r="B40" s="3" t="s">
        <v>35</v>
      </c>
      <c r="C40" s="21">
        <v>1541</v>
      </c>
      <c r="D40" s="21">
        <v>1870</v>
      </c>
      <c r="E40" s="21">
        <v>5256</v>
      </c>
      <c r="F40" s="21">
        <f t="shared" si="0"/>
        <v>8667</v>
      </c>
      <c r="G40" s="21">
        <v>55009</v>
      </c>
      <c r="H40" s="25">
        <v>64</v>
      </c>
      <c r="I40" s="26"/>
      <c r="J40" s="14"/>
    </row>
    <row r="41" spans="2:10" ht="15">
      <c r="B41" s="3" t="s">
        <v>36</v>
      </c>
      <c r="C41" s="21">
        <v>3504</v>
      </c>
      <c r="D41" s="21">
        <v>1724</v>
      </c>
      <c r="E41" s="21">
        <v>11927</v>
      </c>
      <c r="F41" s="21">
        <f t="shared" si="0"/>
        <v>17155</v>
      </c>
      <c r="G41" s="21">
        <v>83051</v>
      </c>
      <c r="H41" s="25">
        <v>69</v>
      </c>
      <c r="I41" s="26"/>
      <c r="J41" s="14"/>
    </row>
    <row r="42" spans="2:10" ht="15">
      <c r="B42" s="3" t="s">
        <v>37</v>
      </c>
      <c r="C42" s="21">
        <v>1097</v>
      </c>
      <c r="D42" s="21">
        <v>1093</v>
      </c>
      <c r="E42" s="21">
        <v>2537</v>
      </c>
      <c r="F42" s="21">
        <f t="shared" si="0"/>
        <v>4727</v>
      </c>
      <c r="G42" s="21">
        <v>21289</v>
      </c>
      <c r="H42" s="25">
        <v>27</v>
      </c>
      <c r="I42" s="26"/>
      <c r="J42" s="14"/>
    </row>
    <row r="43" spans="2:10" ht="15">
      <c r="B43" s="3" t="s">
        <v>38</v>
      </c>
      <c r="C43" s="21">
        <v>589</v>
      </c>
      <c r="D43" s="21">
        <v>674</v>
      </c>
      <c r="E43" s="21">
        <v>2081</v>
      </c>
      <c r="F43" s="21">
        <f t="shared" si="0"/>
        <v>3344</v>
      </c>
      <c r="G43" s="21">
        <v>19061</v>
      </c>
      <c r="H43" s="25">
        <v>15</v>
      </c>
      <c r="I43" s="26"/>
      <c r="J43" s="14"/>
    </row>
    <row r="44" spans="2:10" ht="15">
      <c r="B44" s="3" t="s">
        <v>39</v>
      </c>
      <c r="C44" s="21">
        <v>339</v>
      </c>
      <c r="D44" s="21">
        <v>329</v>
      </c>
      <c r="E44" s="21">
        <v>1155</v>
      </c>
      <c r="F44" s="21">
        <f t="shared" si="0"/>
        <v>1823</v>
      </c>
      <c r="G44" s="21">
        <v>6054</v>
      </c>
      <c r="H44" s="25">
        <v>2</v>
      </c>
      <c r="I44" s="26"/>
      <c r="J44" s="14"/>
    </row>
    <row r="45" spans="2:10" ht="15">
      <c r="B45" s="3" t="s">
        <v>40</v>
      </c>
      <c r="C45" s="21">
        <v>659</v>
      </c>
      <c r="D45" s="21">
        <v>799</v>
      </c>
      <c r="E45" s="21">
        <v>1925</v>
      </c>
      <c r="F45" s="21">
        <f t="shared" si="0"/>
        <v>3383</v>
      </c>
      <c r="G45" s="21">
        <v>17894</v>
      </c>
      <c r="H45" s="25">
        <v>12</v>
      </c>
      <c r="I45" s="26"/>
      <c r="J45" s="14"/>
    </row>
    <row r="46" spans="2:10" ht="15">
      <c r="B46" s="3" t="s">
        <v>41</v>
      </c>
      <c r="C46" s="21">
        <v>456</v>
      </c>
      <c r="D46" s="21">
        <v>265</v>
      </c>
      <c r="E46" s="21">
        <v>1156</v>
      </c>
      <c r="F46" s="21">
        <f t="shared" si="0"/>
        <v>1877</v>
      </c>
      <c r="G46" s="21">
        <v>10517</v>
      </c>
      <c r="H46" s="25">
        <v>10</v>
      </c>
      <c r="I46" s="26"/>
      <c r="J46" s="14"/>
    </row>
    <row r="47" spans="2:10" ht="15">
      <c r="B47" s="3" t="s">
        <v>42</v>
      </c>
      <c r="C47" s="21">
        <v>1785</v>
      </c>
      <c r="D47" s="21">
        <v>1245</v>
      </c>
      <c r="E47" s="21">
        <v>5969</v>
      </c>
      <c r="F47" s="21">
        <f t="shared" si="0"/>
        <v>8999</v>
      </c>
      <c r="G47" s="21">
        <v>54793</v>
      </c>
      <c r="H47" s="25">
        <v>35</v>
      </c>
      <c r="I47" s="26"/>
      <c r="J47" s="14"/>
    </row>
    <row r="48" spans="2:10" ht="15">
      <c r="B48" s="3" t="s">
        <v>43</v>
      </c>
      <c r="C48" s="21">
        <v>340</v>
      </c>
      <c r="D48" s="21">
        <v>286</v>
      </c>
      <c r="E48" s="21">
        <v>639</v>
      </c>
      <c r="F48" s="21">
        <f>SUM(C48:E48)</f>
        <v>1265</v>
      </c>
      <c r="G48" s="21">
        <v>5870</v>
      </c>
      <c r="H48" s="25">
        <v>6</v>
      </c>
      <c r="I48" s="26"/>
      <c r="J48" s="14"/>
    </row>
    <row r="49" spans="2:10" ht="15">
      <c r="B49" s="3" t="s">
        <v>44</v>
      </c>
      <c r="C49" s="21">
        <v>146</v>
      </c>
      <c r="D49" s="21">
        <v>165</v>
      </c>
      <c r="E49" s="21">
        <v>476</v>
      </c>
      <c r="F49" s="21">
        <f t="shared" si="0"/>
        <v>787</v>
      </c>
      <c r="G49" s="21">
        <v>4287</v>
      </c>
      <c r="H49" s="25">
        <v>6</v>
      </c>
      <c r="I49" s="26"/>
      <c r="J49" s="14"/>
    </row>
    <row r="50" spans="2:10" ht="15">
      <c r="B50" s="3" t="s">
        <v>45</v>
      </c>
      <c r="C50" s="21">
        <v>2</v>
      </c>
      <c r="D50" s="21">
        <v>10</v>
      </c>
      <c r="E50" s="21">
        <v>3</v>
      </c>
      <c r="F50" s="21">
        <f t="shared" si="0"/>
        <v>15</v>
      </c>
      <c r="G50" s="21">
        <v>42</v>
      </c>
      <c r="H50" s="25">
        <v>0</v>
      </c>
      <c r="I50" s="26"/>
      <c r="J50" s="14"/>
    </row>
    <row r="51" spans="2:10" ht="15">
      <c r="B51" s="3" t="s">
        <v>46</v>
      </c>
      <c r="C51" s="21">
        <v>50</v>
      </c>
      <c r="D51" s="21">
        <v>59</v>
      </c>
      <c r="E51" s="21">
        <v>161</v>
      </c>
      <c r="F51" s="21">
        <f t="shared" si="0"/>
        <v>270</v>
      </c>
      <c r="G51" s="21">
        <v>1160</v>
      </c>
      <c r="H51" s="25">
        <v>1</v>
      </c>
      <c r="I51" s="26"/>
      <c r="J51" s="14"/>
    </row>
    <row r="52" spans="2:10" ht="15">
      <c r="B52" s="3" t="s">
        <v>47</v>
      </c>
      <c r="C52" s="21">
        <v>495</v>
      </c>
      <c r="D52" s="21">
        <v>503</v>
      </c>
      <c r="E52" s="21">
        <v>1344</v>
      </c>
      <c r="F52" s="21">
        <f t="shared" si="0"/>
        <v>2342</v>
      </c>
      <c r="G52" s="21">
        <v>10212</v>
      </c>
      <c r="H52" s="25">
        <v>6</v>
      </c>
      <c r="I52" s="26"/>
      <c r="J52" s="14"/>
    </row>
    <row r="53" spans="2:10" ht="15">
      <c r="B53" s="3" t="s">
        <v>48</v>
      </c>
      <c r="C53" s="21">
        <v>440</v>
      </c>
      <c r="D53" s="21">
        <v>419</v>
      </c>
      <c r="E53" s="21">
        <v>1576</v>
      </c>
      <c r="F53" s="21">
        <f t="shared" si="0"/>
        <v>2435</v>
      </c>
      <c r="G53" s="21">
        <v>10964</v>
      </c>
      <c r="H53" s="25">
        <v>5</v>
      </c>
      <c r="I53" s="26"/>
      <c r="J53" s="14"/>
    </row>
    <row r="54" spans="2:10" ht="15">
      <c r="B54" s="3" t="s">
        <v>49</v>
      </c>
      <c r="C54" s="21">
        <v>390</v>
      </c>
      <c r="D54" s="21">
        <v>383</v>
      </c>
      <c r="E54" s="21">
        <v>1393</v>
      </c>
      <c r="F54" s="21">
        <f>SUM(C54:E54)</f>
        <v>2166</v>
      </c>
      <c r="G54" s="21">
        <v>13178</v>
      </c>
      <c r="H54" s="25">
        <v>10</v>
      </c>
      <c r="I54" s="26"/>
      <c r="J54" s="14"/>
    </row>
    <row r="55" spans="2:10" ht="15">
      <c r="B55" s="3" t="s">
        <v>50</v>
      </c>
      <c r="C55" s="21">
        <v>84</v>
      </c>
      <c r="D55" s="21">
        <v>87</v>
      </c>
      <c r="E55" s="21">
        <v>197</v>
      </c>
      <c r="F55" s="21">
        <f t="shared" si="0"/>
        <v>368</v>
      </c>
      <c r="G55" s="21">
        <v>2594</v>
      </c>
      <c r="H55" s="25">
        <v>0</v>
      </c>
      <c r="I55" s="26"/>
      <c r="J55" s="14"/>
    </row>
    <row r="56" spans="2:10" ht="15">
      <c r="B56" s="3" t="s">
        <v>51</v>
      </c>
      <c r="C56" s="21">
        <v>30</v>
      </c>
      <c r="D56" s="21">
        <v>70</v>
      </c>
      <c r="E56" s="21">
        <v>139</v>
      </c>
      <c r="F56" s="21">
        <f t="shared" si="0"/>
        <v>239</v>
      </c>
      <c r="G56" s="21">
        <v>1601</v>
      </c>
      <c r="H56" s="25">
        <v>2</v>
      </c>
      <c r="I56" s="26"/>
      <c r="J56" s="14"/>
    </row>
    <row r="57" spans="2:10" ht="15">
      <c r="B57" s="1" t="s">
        <v>52</v>
      </c>
      <c r="C57" s="21">
        <v>17</v>
      </c>
      <c r="D57" s="21">
        <v>20</v>
      </c>
      <c r="E57" s="21">
        <v>25</v>
      </c>
      <c r="F57" s="21">
        <f t="shared" si="0"/>
        <v>62</v>
      </c>
      <c r="G57" s="21">
        <v>290</v>
      </c>
      <c r="H57" s="25">
        <v>0</v>
      </c>
      <c r="I57" s="26"/>
      <c r="J57" s="14"/>
    </row>
    <row r="58" spans="2:10" ht="15">
      <c r="B58" s="3" t="s">
        <v>53</v>
      </c>
      <c r="C58" s="21">
        <v>331</v>
      </c>
      <c r="D58" s="21">
        <v>209</v>
      </c>
      <c r="E58" s="21">
        <v>1088</v>
      </c>
      <c r="F58" s="21">
        <f t="shared" si="0"/>
        <v>1628</v>
      </c>
      <c r="G58" s="21">
        <v>11020</v>
      </c>
      <c r="H58" s="25">
        <v>2</v>
      </c>
      <c r="I58" s="26"/>
      <c r="J58" s="14"/>
    </row>
    <row r="59" spans="2:10" ht="15">
      <c r="B59" s="3" t="s">
        <v>54</v>
      </c>
      <c r="C59" s="21">
        <v>66</v>
      </c>
      <c r="D59" s="21">
        <v>68</v>
      </c>
      <c r="E59" s="21">
        <v>158</v>
      </c>
      <c r="F59" s="21">
        <f t="shared" si="0"/>
        <v>292</v>
      </c>
      <c r="G59" s="21">
        <v>1203</v>
      </c>
      <c r="H59" s="25">
        <v>0</v>
      </c>
      <c r="I59" s="26"/>
      <c r="J59" s="14"/>
    </row>
    <row r="60" spans="2:10" ht="15">
      <c r="B60" s="3" t="s">
        <v>55</v>
      </c>
      <c r="C60" s="21">
        <v>785</v>
      </c>
      <c r="D60" s="21">
        <v>682</v>
      </c>
      <c r="E60" s="21">
        <v>2441</v>
      </c>
      <c r="F60" s="21">
        <f t="shared" si="0"/>
        <v>3908</v>
      </c>
      <c r="G60" s="21">
        <v>19656</v>
      </c>
      <c r="H60" s="25">
        <v>10</v>
      </c>
      <c r="I60" s="26"/>
      <c r="J60" s="14"/>
    </row>
    <row r="61" spans="2:10" ht="15">
      <c r="B61" s="3" t="s">
        <v>56</v>
      </c>
      <c r="C61" s="21">
        <v>220</v>
      </c>
      <c r="D61" s="21">
        <v>309</v>
      </c>
      <c r="E61" s="21">
        <v>571</v>
      </c>
      <c r="F61" s="21">
        <f t="shared" si="0"/>
        <v>1100</v>
      </c>
      <c r="G61" s="21">
        <v>4840</v>
      </c>
      <c r="H61" s="25">
        <v>3</v>
      </c>
      <c r="I61" s="26"/>
      <c r="J61" s="14"/>
    </row>
    <row r="62" spans="2:10" ht="15.75" thickBot="1">
      <c r="B62" s="4" t="s">
        <v>57</v>
      </c>
      <c r="C62" s="22">
        <v>82</v>
      </c>
      <c r="D62" s="22">
        <v>89</v>
      </c>
      <c r="E62" s="22">
        <v>133</v>
      </c>
      <c r="F62" s="21">
        <f t="shared" si="0"/>
        <v>304</v>
      </c>
      <c r="G62" s="23">
        <v>1774</v>
      </c>
      <c r="H62" s="27">
        <v>3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35203</v>
      </c>
      <c r="D63" s="11">
        <f t="shared" si="1"/>
        <v>28872</v>
      </c>
      <c r="E63" s="11">
        <f t="shared" si="1"/>
        <v>116841</v>
      </c>
      <c r="F63" s="12">
        <f t="shared" si="1"/>
        <v>180916</v>
      </c>
      <c r="G63" s="12">
        <f t="shared" si="1"/>
        <v>977722</v>
      </c>
      <c r="H63" s="17">
        <f t="shared" si="1"/>
        <v>799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94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40" t="s">
        <v>60</v>
      </c>
      <c r="E4" s="40" t="s">
        <v>61</v>
      </c>
      <c r="F4" s="57"/>
      <c r="G4" s="57"/>
      <c r="H4" s="52"/>
    </row>
    <row r="5" spans="2:10" ht="15" customHeight="1">
      <c r="B5" s="3" t="s">
        <v>0</v>
      </c>
      <c r="C5" s="20">
        <v>1216</v>
      </c>
      <c r="D5" s="21">
        <v>1428</v>
      </c>
      <c r="E5" s="21">
        <v>3807</v>
      </c>
      <c r="F5" s="21">
        <f>SUM(C5:E5)</f>
        <v>6451</v>
      </c>
      <c r="G5" s="21">
        <v>38010</v>
      </c>
      <c r="H5" s="25">
        <v>37</v>
      </c>
      <c r="I5" s="26"/>
      <c r="J5" s="14"/>
    </row>
    <row r="6" spans="2:10" ht="15" customHeight="1">
      <c r="B6" s="3" t="s">
        <v>1</v>
      </c>
      <c r="C6" s="21">
        <v>1</v>
      </c>
      <c r="D6" s="21">
        <v>8</v>
      </c>
      <c r="E6" s="21">
        <v>2</v>
      </c>
      <c r="F6" s="21">
        <f aca="true" t="shared" si="0" ref="F6:F61">SUM(C6:E6)</f>
        <v>11</v>
      </c>
      <c r="G6" s="21">
        <v>31</v>
      </c>
      <c r="H6" s="25">
        <v>0</v>
      </c>
      <c r="I6" s="26"/>
      <c r="J6" s="14"/>
    </row>
    <row r="7" spans="2:10" ht="15" customHeight="1">
      <c r="B7" s="3" t="s">
        <v>2</v>
      </c>
      <c r="C7" s="21">
        <v>25</v>
      </c>
      <c r="D7" s="21">
        <v>55</v>
      </c>
      <c r="E7" s="21">
        <v>136</v>
      </c>
      <c r="F7" s="21">
        <f t="shared" si="0"/>
        <v>216</v>
      </c>
      <c r="G7" s="21">
        <v>786</v>
      </c>
      <c r="H7" s="25">
        <v>0</v>
      </c>
      <c r="I7" s="26"/>
      <c r="J7" s="14"/>
    </row>
    <row r="8" spans="2:10" ht="15" customHeight="1">
      <c r="B8" s="3" t="s">
        <v>3</v>
      </c>
      <c r="C8" s="21">
        <v>178</v>
      </c>
      <c r="D8" s="21">
        <v>288</v>
      </c>
      <c r="E8" s="21">
        <v>681</v>
      </c>
      <c r="F8" s="21">
        <f t="shared" si="0"/>
        <v>1147</v>
      </c>
      <c r="G8" s="21">
        <v>4882</v>
      </c>
      <c r="H8" s="25">
        <v>7</v>
      </c>
      <c r="I8" s="26"/>
      <c r="J8" s="14"/>
    </row>
    <row r="9" spans="2:10" ht="15" customHeight="1">
      <c r="B9" s="3" t="s">
        <v>4</v>
      </c>
      <c r="C9" s="21">
        <v>34</v>
      </c>
      <c r="D9" s="21">
        <v>88</v>
      </c>
      <c r="E9" s="21">
        <v>164</v>
      </c>
      <c r="F9" s="21">
        <f t="shared" si="0"/>
        <v>286</v>
      </c>
      <c r="G9" s="21">
        <v>932</v>
      </c>
      <c r="H9" s="25">
        <v>2</v>
      </c>
      <c r="I9" s="26"/>
      <c r="J9" s="14"/>
    </row>
    <row r="10" spans="2:10" ht="15" customHeight="1">
      <c r="B10" s="3" t="s">
        <v>5</v>
      </c>
      <c r="C10" s="21">
        <v>9</v>
      </c>
      <c r="D10" s="21">
        <v>10</v>
      </c>
      <c r="E10" s="21">
        <v>29</v>
      </c>
      <c r="F10" s="21">
        <f t="shared" si="0"/>
        <v>48</v>
      </c>
      <c r="G10" s="21">
        <v>467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877</v>
      </c>
      <c r="D11" s="21">
        <v>967</v>
      </c>
      <c r="E11" s="21">
        <v>2929</v>
      </c>
      <c r="F11" s="21">
        <f t="shared" si="0"/>
        <v>4773</v>
      </c>
      <c r="G11" s="21">
        <v>23449</v>
      </c>
      <c r="H11" s="25">
        <v>11</v>
      </c>
      <c r="I11" s="26"/>
      <c r="J11" s="14"/>
    </row>
    <row r="12" spans="2:10" ht="15" customHeight="1">
      <c r="B12" s="3" t="s">
        <v>7</v>
      </c>
      <c r="C12" s="21">
        <v>24</v>
      </c>
      <c r="D12" s="21">
        <v>17</v>
      </c>
      <c r="E12" s="21">
        <v>49</v>
      </c>
      <c r="F12" s="21">
        <f t="shared" si="0"/>
        <v>90</v>
      </c>
      <c r="G12" s="21">
        <v>643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151</v>
      </c>
      <c r="D13" s="21">
        <v>295</v>
      </c>
      <c r="E13" s="21">
        <v>568</v>
      </c>
      <c r="F13" s="21">
        <f t="shared" si="0"/>
        <v>1014</v>
      </c>
      <c r="G13" s="21">
        <v>3896</v>
      </c>
      <c r="H13" s="25">
        <v>2</v>
      </c>
      <c r="I13" s="26"/>
      <c r="J13" s="14"/>
    </row>
    <row r="14" spans="2:10" ht="15" customHeight="1">
      <c r="B14" s="3" t="s">
        <v>9</v>
      </c>
      <c r="C14" s="21">
        <v>523</v>
      </c>
      <c r="D14" s="21">
        <v>384</v>
      </c>
      <c r="E14" s="21">
        <v>2108</v>
      </c>
      <c r="F14" s="21">
        <f t="shared" si="0"/>
        <v>3015</v>
      </c>
      <c r="G14" s="21">
        <v>21557</v>
      </c>
      <c r="H14" s="25">
        <v>10</v>
      </c>
      <c r="I14" s="26"/>
      <c r="J14" s="14"/>
    </row>
    <row r="15" spans="2:10" ht="15" customHeight="1">
      <c r="B15" s="3" t="s">
        <v>10</v>
      </c>
      <c r="C15" s="21">
        <v>7</v>
      </c>
      <c r="D15" s="21">
        <v>18</v>
      </c>
      <c r="E15" s="21">
        <v>40</v>
      </c>
      <c r="F15" s="21">
        <f t="shared" si="0"/>
        <v>65</v>
      </c>
      <c r="G15" s="21">
        <v>682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148</v>
      </c>
      <c r="D16" s="21">
        <v>119</v>
      </c>
      <c r="E16" s="21">
        <v>386</v>
      </c>
      <c r="F16" s="21">
        <f t="shared" si="0"/>
        <v>653</v>
      </c>
      <c r="G16" s="21">
        <v>2719</v>
      </c>
      <c r="H16" s="25">
        <v>6</v>
      </c>
      <c r="I16" s="26"/>
      <c r="J16" s="14"/>
    </row>
    <row r="17" spans="2:10" ht="15" customHeight="1">
      <c r="B17" s="3" t="s">
        <v>12</v>
      </c>
      <c r="C17" s="21">
        <v>171</v>
      </c>
      <c r="D17" s="21">
        <v>92</v>
      </c>
      <c r="E17" s="21">
        <v>482</v>
      </c>
      <c r="F17" s="21">
        <f t="shared" si="0"/>
        <v>745</v>
      </c>
      <c r="G17" s="21">
        <v>4403</v>
      </c>
      <c r="H17" s="25">
        <v>2</v>
      </c>
      <c r="I17" s="26"/>
      <c r="J17" s="14"/>
    </row>
    <row r="18" spans="2:10" ht="15" customHeight="1">
      <c r="B18" s="3" t="s">
        <v>13</v>
      </c>
      <c r="C18" s="21">
        <v>16</v>
      </c>
      <c r="D18" s="21">
        <v>12</v>
      </c>
      <c r="E18" s="21">
        <v>18</v>
      </c>
      <c r="F18" s="21">
        <f t="shared" si="0"/>
        <v>46</v>
      </c>
      <c r="G18" s="21">
        <v>377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567</v>
      </c>
      <c r="D19" s="21">
        <v>312</v>
      </c>
      <c r="E19" s="21">
        <v>1790</v>
      </c>
      <c r="F19" s="21">
        <f t="shared" si="0"/>
        <v>2669</v>
      </c>
      <c r="G19" s="21">
        <v>18588</v>
      </c>
      <c r="H19" s="25">
        <v>18</v>
      </c>
      <c r="I19" s="26"/>
      <c r="J19" s="14"/>
    </row>
    <row r="20" spans="2:10" ht="15" customHeight="1">
      <c r="B20" s="3" t="s">
        <v>15</v>
      </c>
      <c r="C20" s="21">
        <v>80</v>
      </c>
      <c r="D20" s="21">
        <v>68</v>
      </c>
      <c r="E20" s="21">
        <v>226</v>
      </c>
      <c r="F20" s="21">
        <f t="shared" si="0"/>
        <v>374</v>
      </c>
      <c r="G20" s="21">
        <v>2582</v>
      </c>
      <c r="H20" s="25">
        <v>1</v>
      </c>
      <c r="I20" s="26"/>
      <c r="J20" s="14"/>
    </row>
    <row r="21" spans="2:10" ht="15" customHeight="1">
      <c r="B21" s="3" t="s">
        <v>16</v>
      </c>
      <c r="C21" s="21">
        <v>38</v>
      </c>
      <c r="D21" s="21">
        <v>77</v>
      </c>
      <c r="E21" s="21">
        <v>148</v>
      </c>
      <c r="F21" s="21">
        <f t="shared" si="0"/>
        <v>263</v>
      </c>
      <c r="G21" s="21">
        <v>1553</v>
      </c>
      <c r="H21" s="25">
        <v>3</v>
      </c>
      <c r="I21" s="26"/>
      <c r="J21" s="14"/>
    </row>
    <row r="22" spans="2:10" ht="15" customHeight="1">
      <c r="B22" s="3" t="s">
        <v>17</v>
      </c>
      <c r="C22" s="21">
        <v>24</v>
      </c>
      <c r="D22" s="21">
        <v>18</v>
      </c>
      <c r="E22" s="21">
        <v>43</v>
      </c>
      <c r="F22" s="21">
        <f t="shared" si="0"/>
        <v>85</v>
      </c>
      <c r="G22" s="21">
        <v>580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7342</v>
      </c>
      <c r="D23" s="21">
        <v>3051</v>
      </c>
      <c r="E23" s="21">
        <v>24851</v>
      </c>
      <c r="F23" s="21">
        <f t="shared" si="0"/>
        <v>35244</v>
      </c>
      <c r="G23" s="21">
        <v>226408</v>
      </c>
      <c r="H23" s="25">
        <v>106</v>
      </c>
      <c r="I23" s="26"/>
      <c r="J23" s="14"/>
    </row>
    <row r="24" spans="2:10" ht="15" customHeight="1">
      <c r="B24" s="3" t="s">
        <v>19</v>
      </c>
      <c r="C24" s="21">
        <v>70</v>
      </c>
      <c r="D24" s="21">
        <v>96</v>
      </c>
      <c r="E24" s="21">
        <v>242</v>
      </c>
      <c r="F24" s="21">
        <f t="shared" si="0"/>
        <v>408</v>
      </c>
      <c r="G24" s="21">
        <v>2900</v>
      </c>
      <c r="H24" s="25">
        <v>1</v>
      </c>
      <c r="I24" s="26"/>
      <c r="J24" s="14"/>
    </row>
    <row r="25" spans="2:10" ht="15" customHeight="1">
      <c r="B25" s="3" t="s">
        <v>20</v>
      </c>
      <c r="C25" s="21">
        <v>249</v>
      </c>
      <c r="D25" s="21">
        <v>228</v>
      </c>
      <c r="E25" s="21">
        <v>593</v>
      </c>
      <c r="F25" s="21">
        <f t="shared" si="0"/>
        <v>1070</v>
      </c>
      <c r="G25" s="21">
        <v>4795</v>
      </c>
      <c r="H25" s="25">
        <v>2</v>
      </c>
      <c r="I25" s="26"/>
      <c r="J25" s="14"/>
    </row>
    <row r="26" spans="2:10" ht="15" customHeight="1">
      <c r="B26" s="3" t="s">
        <v>21</v>
      </c>
      <c r="C26" s="21">
        <v>27</v>
      </c>
      <c r="D26" s="21">
        <v>27</v>
      </c>
      <c r="E26" s="21">
        <v>45</v>
      </c>
      <c r="F26" s="21">
        <f t="shared" si="0"/>
        <v>99</v>
      </c>
      <c r="G26" s="21">
        <v>455</v>
      </c>
      <c r="H26" s="25">
        <v>0</v>
      </c>
      <c r="I26" s="26"/>
      <c r="J26" s="14"/>
    </row>
    <row r="27" spans="2:10" ht="15" customHeight="1">
      <c r="B27" s="3" t="s">
        <v>22</v>
      </c>
      <c r="C27" s="21">
        <v>68</v>
      </c>
      <c r="D27" s="21">
        <v>76</v>
      </c>
      <c r="E27" s="21">
        <v>262</v>
      </c>
      <c r="F27" s="21">
        <f t="shared" si="0"/>
        <v>406</v>
      </c>
      <c r="G27" s="21">
        <v>1906</v>
      </c>
      <c r="H27" s="25">
        <v>3</v>
      </c>
      <c r="I27" s="26"/>
      <c r="J27" s="14"/>
    </row>
    <row r="28" spans="2:10" ht="15" customHeight="1">
      <c r="B28" s="3" t="s">
        <v>23</v>
      </c>
      <c r="C28" s="21">
        <v>113</v>
      </c>
      <c r="D28" s="21">
        <v>120</v>
      </c>
      <c r="E28" s="21">
        <v>329</v>
      </c>
      <c r="F28" s="21">
        <f t="shared" si="0"/>
        <v>562</v>
      </c>
      <c r="G28" s="21">
        <v>5900</v>
      </c>
      <c r="H28" s="25">
        <v>3</v>
      </c>
      <c r="I28" s="26"/>
      <c r="J28" s="14"/>
    </row>
    <row r="29" spans="2:10" ht="15" customHeight="1">
      <c r="B29" s="3" t="s">
        <v>24</v>
      </c>
      <c r="C29" s="21">
        <v>12</v>
      </c>
      <c r="D29" s="21">
        <v>15</v>
      </c>
      <c r="E29" s="21">
        <v>20</v>
      </c>
      <c r="F29" s="21">
        <f t="shared" si="0"/>
        <v>47</v>
      </c>
      <c r="G29" s="21">
        <v>205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18</v>
      </c>
      <c r="D30" s="21">
        <v>13</v>
      </c>
      <c r="E30" s="21">
        <v>16</v>
      </c>
      <c r="F30" s="21">
        <f t="shared" si="0"/>
        <v>47</v>
      </c>
      <c r="G30" s="21">
        <v>204</v>
      </c>
      <c r="H30" s="25">
        <v>1</v>
      </c>
      <c r="I30" s="26"/>
      <c r="J30" s="14"/>
    </row>
    <row r="31" spans="2:10" ht="15" customHeight="1">
      <c r="B31" s="3" t="s">
        <v>26</v>
      </c>
      <c r="C31" s="21">
        <v>283</v>
      </c>
      <c r="D31" s="21">
        <v>238</v>
      </c>
      <c r="E31" s="21">
        <v>800</v>
      </c>
      <c r="F31" s="21">
        <f t="shared" si="0"/>
        <v>1321</v>
      </c>
      <c r="G31" s="21">
        <v>8730</v>
      </c>
      <c r="H31" s="25">
        <v>5</v>
      </c>
      <c r="I31" s="26"/>
      <c r="J31" s="14"/>
    </row>
    <row r="32" spans="2:10" ht="15" customHeight="1">
      <c r="B32" s="3" t="s">
        <v>27</v>
      </c>
      <c r="C32" s="21">
        <v>167</v>
      </c>
      <c r="D32" s="21">
        <v>132</v>
      </c>
      <c r="E32" s="21">
        <v>328</v>
      </c>
      <c r="F32" s="21">
        <f t="shared" si="0"/>
        <v>627</v>
      </c>
      <c r="G32" s="21">
        <v>2717</v>
      </c>
      <c r="H32" s="25">
        <v>3</v>
      </c>
      <c r="I32" s="26"/>
      <c r="J32" s="14"/>
    </row>
    <row r="33" spans="2:10" ht="15" customHeight="1">
      <c r="B33" s="3" t="s">
        <v>28</v>
      </c>
      <c r="C33" s="21">
        <v>148</v>
      </c>
      <c r="D33" s="21">
        <v>175</v>
      </c>
      <c r="E33" s="21">
        <v>410</v>
      </c>
      <c r="F33" s="21">
        <f t="shared" si="0"/>
        <v>733</v>
      </c>
      <c r="G33" s="21">
        <v>2038</v>
      </c>
      <c r="H33" s="25">
        <v>3</v>
      </c>
      <c r="I33" s="26"/>
      <c r="J33" s="14"/>
    </row>
    <row r="34" spans="2:10" ht="15">
      <c r="B34" s="3" t="s">
        <v>29</v>
      </c>
      <c r="C34" s="21">
        <v>1741</v>
      </c>
      <c r="D34" s="21">
        <v>1940</v>
      </c>
      <c r="E34" s="21">
        <v>8510</v>
      </c>
      <c r="F34" s="21">
        <f t="shared" si="0"/>
        <v>12191</v>
      </c>
      <c r="G34" s="21">
        <v>65800</v>
      </c>
      <c r="H34" s="25">
        <v>27</v>
      </c>
      <c r="I34" s="26"/>
      <c r="J34" s="14"/>
    </row>
    <row r="35" spans="2:10" ht="15">
      <c r="B35" s="3" t="s">
        <v>30</v>
      </c>
      <c r="C35" s="21">
        <v>330</v>
      </c>
      <c r="D35" s="21">
        <v>549</v>
      </c>
      <c r="E35" s="21">
        <v>1049</v>
      </c>
      <c r="F35" s="21">
        <f t="shared" si="0"/>
        <v>1928</v>
      </c>
      <c r="G35" s="21">
        <v>7703</v>
      </c>
      <c r="H35" s="25">
        <v>6</v>
      </c>
      <c r="I35" s="26"/>
      <c r="J35" s="14"/>
    </row>
    <row r="36" spans="2:10" ht="15">
      <c r="B36" s="3" t="s">
        <v>31</v>
      </c>
      <c r="C36" s="21">
        <v>9</v>
      </c>
      <c r="D36" s="21">
        <v>27</v>
      </c>
      <c r="E36" s="21">
        <v>33</v>
      </c>
      <c r="F36" s="21">
        <f t="shared" si="0"/>
        <v>69</v>
      </c>
      <c r="G36" s="21">
        <v>477</v>
      </c>
      <c r="H36" s="25">
        <v>0</v>
      </c>
      <c r="I36" s="26"/>
      <c r="J36" s="14"/>
    </row>
    <row r="37" spans="2:10" ht="15">
      <c r="B37" s="3" t="s">
        <v>32</v>
      </c>
      <c r="C37" s="21">
        <v>1765</v>
      </c>
      <c r="D37" s="21">
        <v>2096</v>
      </c>
      <c r="E37" s="21">
        <v>5483</v>
      </c>
      <c r="F37" s="21">
        <f t="shared" si="0"/>
        <v>9344</v>
      </c>
      <c r="G37" s="21">
        <v>49453</v>
      </c>
      <c r="H37" s="25">
        <v>55</v>
      </c>
      <c r="I37" s="26"/>
      <c r="J37" s="14"/>
    </row>
    <row r="38" spans="2:10" ht="15">
      <c r="B38" s="3" t="s">
        <v>33</v>
      </c>
      <c r="C38" s="21">
        <v>1073</v>
      </c>
      <c r="D38" s="21">
        <v>1265</v>
      </c>
      <c r="E38" s="21">
        <v>4214</v>
      </c>
      <c r="F38" s="21">
        <f t="shared" si="0"/>
        <v>6552</v>
      </c>
      <c r="G38" s="21">
        <v>33349</v>
      </c>
      <c r="H38" s="25">
        <v>17</v>
      </c>
      <c r="I38" s="26"/>
      <c r="J38" s="14"/>
    </row>
    <row r="39" spans="2:10" ht="15">
      <c r="B39" s="3" t="s">
        <v>34</v>
      </c>
      <c r="C39" s="21">
        <v>47</v>
      </c>
      <c r="D39" s="21">
        <v>78</v>
      </c>
      <c r="E39" s="21">
        <v>169</v>
      </c>
      <c r="F39" s="21">
        <f t="shared" si="0"/>
        <v>294</v>
      </c>
      <c r="G39" s="21">
        <v>1308</v>
      </c>
      <c r="H39" s="25">
        <v>2</v>
      </c>
      <c r="I39" s="26"/>
      <c r="J39" s="14"/>
    </row>
    <row r="40" spans="2:10" ht="15">
      <c r="B40" s="3" t="s">
        <v>35</v>
      </c>
      <c r="C40" s="21">
        <v>1566</v>
      </c>
      <c r="D40" s="21">
        <v>1504</v>
      </c>
      <c r="E40" s="21">
        <v>4302</v>
      </c>
      <c r="F40" s="21">
        <f t="shared" si="0"/>
        <v>7372</v>
      </c>
      <c r="G40" s="21">
        <v>48789</v>
      </c>
      <c r="H40" s="25">
        <v>59</v>
      </c>
      <c r="I40" s="26"/>
      <c r="J40" s="14"/>
    </row>
    <row r="41" spans="2:10" ht="15">
      <c r="B41" s="3" t="s">
        <v>36</v>
      </c>
      <c r="C41" s="21">
        <v>2934</v>
      </c>
      <c r="D41" s="21">
        <v>1349</v>
      </c>
      <c r="E41" s="21">
        <v>9527</v>
      </c>
      <c r="F41" s="21">
        <f t="shared" si="0"/>
        <v>13810</v>
      </c>
      <c r="G41" s="21">
        <v>71865</v>
      </c>
      <c r="H41" s="25">
        <v>56</v>
      </c>
      <c r="I41" s="26"/>
      <c r="J41" s="14"/>
    </row>
    <row r="42" spans="2:10" ht="15">
      <c r="B42" s="3" t="s">
        <v>37</v>
      </c>
      <c r="C42" s="21">
        <v>922</v>
      </c>
      <c r="D42" s="21">
        <v>887</v>
      </c>
      <c r="E42" s="21">
        <v>2088</v>
      </c>
      <c r="F42" s="21">
        <f t="shared" si="0"/>
        <v>3897</v>
      </c>
      <c r="G42" s="21">
        <v>18448</v>
      </c>
      <c r="H42" s="25">
        <v>21</v>
      </c>
      <c r="I42" s="26"/>
      <c r="J42" s="14"/>
    </row>
    <row r="43" spans="2:10" ht="15">
      <c r="B43" s="3" t="s">
        <v>38</v>
      </c>
      <c r="C43" s="21">
        <v>465</v>
      </c>
      <c r="D43" s="21">
        <v>531</v>
      </c>
      <c r="E43" s="21">
        <v>1731</v>
      </c>
      <c r="F43" s="21">
        <f t="shared" si="0"/>
        <v>2727</v>
      </c>
      <c r="G43" s="21">
        <v>16304</v>
      </c>
      <c r="H43" s="25">
        <v>16</v>
      </c>
      <c r="I43" s="26"/>
      <c r="J43" s="14"/>
    </row>
    <row r="44" spans="2:10" ht="15">
      <c r="B44" s="3" t="s">
        <v>39</v>
      </c>
      <c r="C44" s="21">
        <v>253</v>
      </c>
      <c r="D44" s="21">
        <v>268</v>
      </c>
      <c r="E44" s="21">
        <v>866</v>
      </c>
      <c r="F44" s="21">
        <f t="shared" si="0"/>
        <v>1387</v>
      </c>
      <c r="G44" s="21">
        <v>5266</v>
      </c>
      <c r="H44" s="25">
        <v>3</v>
      </c>
      <c r="I44" s="26"/>
      <c r="J44" s="14"/>
    </row>
    <row r="45" spans="2:10" ht="15">
      <c r="B45" s="3" t="s">
        <v>40</v>
      </c>
      <c r="C45" s="21">
        <v>504</v>
      </c>
      <c r="D45" s="21">
        <v>680</v>
      </c>
      <c r="E45" s="21">
        <v>1608</v>
      </c>
      <c r="F45" s="21">
        <f t="shared" si="0"/>
        <v>2792</v>
      </c>
      <c r="G45" s="21">
        <v>15916</v>
      </c>
      <c r="H45" s="25">
        <v>3</v>
      </c>
      <c r="I45" s="26"/>
      <c r="J45" s="14"/>
    </row>
    <row r="46" spans="2:10" ht="15">
      <c r="B46" s="3" t="s">
        <v>41</v>
      </c>
      <c r="C46" s="21">
        <v>440</v>
      </c>
      <c r="D46" s="21">
        <v>259</v>
      </c>
      <c r="E46" s="21">
        <v>1041</v>
      </c>
      <c r="F46" s="21">
        <f t="shared" si="0"/>
        <v>1740</v>
      </c>
      <c r="G46" s="21">
        <v>9572</v>
      </c>
      <c r="H46" s="25">
        <v>4</v>
      </c>
      <c r="I46" s="26"/>
      <c r="J46" s="14"/>
    </row>
    <row r="47" spans="2:10" ht="15">
      <c r="B47" s="3" t="s">
        <v>42</v>
      </c>
      <c r="C47" s="21">
        <v>1509</v>
      </c>
      <c r="D47" s="21">
        <v>1039</v>
      </c>
      <c r="E47" s="21">
        <v>5142</v>
      </c>
      <c r="F47" s="21">
        <f t="shared" si="0"/>
        <v>7690</v>
      </c>
      <c r="G47" s="21">
        <v>47615</v>
      </c>
      <c r="H47" s="25">
        <v>20</v>
      </c>
      <c r="I47" s="26"/>
      <c r="J47" s="14"/>
    </row>
    <row r="48" spans="2:10" ht="15">
      <c r="B48" s="3" t="s">
        <v>43</v>
      </c>
      <c r="C48" s="21">
        <v>254</v>
      </c>
      <c r="D48" s="21">
        <v>240</v>
      </c>
      <c r="E48" s="21">
        <v>567</v>
      </c>
      <c r="F48" s="21">
        <f t="shared" si="0"/>
        <v>1061</v>
      </c>
      <c r="G48" s="21">
        <v>5397</v>
      </c>
      <c r="H48" s="25">
        <v>10</v>
      </c>
      <c r="I48" s="26"/>
      <c r="J48" s="14"/>
    </row>
    <row r="49" spans="2:10" ht="15">
      <c r="B49" s="3" t="s">
        <v>44</v>
      </c>
      <c r="C49" s="21">
        <v>145</v>
      </c>
      <c r="D49" s="21">
        <v>131</v>
      </c>
      <c r="E49" s="21">
        <v>473</v>
      </c>
      <c r="F49" s="21">
        <f t="shared" si="0"/>
        <v>749</v>
      </c>
      <c r="G49" s="21">
        <v>3903</v>
      </c>
      <c r="H49" s="25">
        <v>6</v>
      </c>
      <c r="I49" s="26"/>
      <c r="J49" s="14"/>
    </row>
    <row r="50" spans="2:10" ht="15">
      <c r="B50" s="3" t="s">
        <v>45</v>
      </c>
      <c r="C50" s="21">
        <v>3</v>
      </c>
      <c r="D50" s="21">
        <v>9</v>
      </c>
      <c r="E50" s="21">
        <v>7</v>
      </c>
      <c r="F50" s="21">
        <f t="shared" si="0"/>
        <v>19</v>
      </c>
      <c r="G50" s="21">
        <v>63</v>
      </c>
      <c r="H50" s="25">
        <v>1</v>
      </c>
      <c r="I50" s="26"/>
      <c r="J50" s="14"/>
    </row>
    <row r="51" spans="2:10" ht="15">
      <c r="B51" s="3" t="s">
        <v>46</v>
      </c>
      <c r="C51" s="21">
        <v>73</v>
      </c>
      <c r="D51" s="21">
        <v>56</v>
      </c>
      <c r="E51" s="21">
        <v>146</v>
      </c>
      <c r="F51" s="21">
        <f t="shared" si="0"/>
        <v>275</v>
      </c>
      <c r="G51" s="21">
        <v>967</v>
      </c>
      <c r="H51" s="25">
        <v>1</v>
      </c>
      <c r="I51" s="26"/>
      <c r="J51" s="14"/>
    </row>
    <row r="52" spans="2:10" ht="15">
      <c r="B52" s="3" t="s">
        <v>47</v>
      </c>
      <c r="C52" s="21">
        <v>418</v>
      </c>
      <c r="D52" s="21">
        <v>443</v>
      </c>
      <c r="E52" s="21">
        <v>1162</v>
      </c>
      <c r="F52" s="21">
        <f t="shared" si="0"/>
        <v>2023</v>
      </c>
      <c r="G52" s="21">
        <v>9187</v>
      </c>
      <c r="H52" s="25">
        <v>4</v>
      </c>
      <c r="I52" s="26"/>
      <c r="J52" s="14"/>
    </row>
    <row r="53" spans="2:10" ht="15">
      <c r="B53" s="3" t="s">
        <v>48</v>
      </c>
      <c r="C53" s="21">
        <v>407</v>
      </c>
      <c r="D53" s="21">
        <v>357</v>
      </c>
      <c r="E53" s="21">
        <v>1337</v>
      </c>
      <c r="F53" s="21">
        <f t="shared" si="0"/>
        <v>2101</v>
      </c>
      <c r="G53" s="21">
        <v>9396</v>
      </c>
      <c r="H53" s="25">
        <v>2</v>
      </c>
      <c r="I53" s="26"/>
      <c r="J53" s="14"/>
    </row>
    <row r="54" spans="2:10" ht="15">
      <c r="B54" s="3" t="s">
        <v>49</v>
      </c>
      <c r="C54" s="21">
        <v>350</v>
      </c>
      <c r="D54" s="21">
        <v>342</v>
      </c>
      <c r="E54" s="21">
        <v>1248</v>
      </c>
      <c r="F54" s="21">
        <f t="shared" si="0"/>
        <v>1940</v>
      </c>
      <c r="G54" s="21">
        <v>11121</v>
      </c>
      <c r="H54" s="25">
        <v>15</v>
      </c>
      <c r="I54" s="26"/>
      <c r="J54" s="14"/>
    </row>
    <row r="55" spans="2:10" ht="15">
      <c r="B55" s="3" t="s">
        <v>50</v>
      </c>
      <c r="C55" s="21">
        <v>84</v>
      </c>
      <c r="D55" s="21">
        <v>49</v>
      </c>
      <c r="E55" s="21">
        <v>144</v>
      </c>
      <c r="F55" s="21">
        <f t="shared" si="0"/>
        <v>277</v>
      </c>
      <c r="G55" s="21">
        <v>2274</v>
      </c>
      <c r="H55" s="25">
        <v>2</v>
      </c>
      <c r="I55" s="26"/>
      <c r="J55" s="14"/>
    </row>
    <row r="56" spans="2:10" ht="15">
      <c r="B56" s="3" t="s">
        <v>51</v>
      </c>
      <c r="C56" s="21">
        <v>57</v>
      </c>
      <c r="D56" s="21">
        <v>48</v>
      </c>
      <c r="E56" s="21">
        <v>125</v>
      </c>
      <c r="F56" s="21">
        <f t="shared" si="0"/>
        <v>230</v>
      </c>
      <c r="G56" s="21">
        <v>1433</v>
      </c>
      <c r="H56" s="25">
        <v>0</v>
      </c>
      <c r="I56" s="26"/>
      <c r="J56" s="14"/>
    </row>
    <row r="57" spans="2:10" ht="15">
      <c r="B57" s="1" t="s">
        <v>52</v>
      </c>
      <c r="C57" s="21">
        <v>7</v>
      </c>
      <c r="D57" s="21">
        <v>3</v>
      </c>
      <c r="E57" s="21">
        <v>9</v>
      </c>
      <c r="F57" s="21">
        <f t="shared" si="0"/>
        <v>19</v>
      </c>
      <c r="G57" s="21">
        <v>271</v>
      </c>
      <c r="H57" s="25">
        <v>0</v>
      </c>
      <c r="I57" s="26"/>
      <c r="J57" s="14"/>
    </row>
    <row r="58" spans="2:10" ht="15">
      <c r="B58" s="3" t="s">
        <v>53</v>
      </c>
      <c r="C58" s="21">
        <v>252</v>
      </c>
      <c r="D58" s="21">
        <v>139</v>
      </c>
      <c r="E58" s="21">
        <v>740</v>
      </c>
      <c r="F58" s="21">
        <f t="shared" si="0"/>
        <v>1131</v>
      </c>
      <c r="G58" s="21">
        <v>9209</v>
      </c>
      <c r="H58" s="25">
        <v>3</v>
      </c>
      <c r="I58" s="26"/>
      <c r="J58" s="14"/>
    </row>
    <row r="59" spans="2:10" ht="15">
      <c r="B59" s="3" t="s">
        <v>54</v>
      </c>
      <c r="C59" s="21">
        <v>49</v>
      </c>
      <c r="D59" s="21">
        <v>72</v>
      </c>
      <c r="E59" s="21">
        <v>148</v>
      </c>
      <c r="F59" s="21">
        <f t="shared" si="0"/>
        <v>269</v>
      </c>
      <c r="G59" s="21">
        <v>1153</v>
      </c>
      <c r="H59" s="25">
        <v>0</v>
      </c>
      <c r="I59" s="26"/>
      <c r="J59" s="14"/>
    </row>
    <row r="60" spans="2:10" ht="15">
      <c r="B60" s="3" t="s">
        <v>55</v>
      </c>
      <c r="C60" s="21">
        <v>612</v>
      </c>
      <c r="D60" s="21">
        <v>575</v>
      </c>
      <c r="E60" s="21">
        <v>2067</v>
      </c>
      <c r="F60" s="21">
        <f t="shared" si="0"/>
        <v>3254</v>
      </c>
      <c r="G60" s="21">
        <v>17022</v>
      </c>
      <c r="H60" s="25">
        <v>7</v>
      </c>
      <c r="I60" s="26"/>
      <c r="J60" s="14"/>
    </row>
    <row r="61" spans="2:10" ht="15">
      <c r="B61" s="3" t="s">
        <v>56</v>
      </c>
      <c r="C61" s="21">
        <v>210</v>
      </c>
      <c r="D61" s="21">
        <v>275</v>
      </c>
      <c r="E61" s="21">
        <v>664</v>
      </c>
      <c r="F61" s="21">
        <f t="shared" si="0"/>
        <v>1149</v>
      </c>
      <c r="G61" s="21">
        <v>4710</v>
      </c>
      <c r="H61" s="25">
        <v>4</v>
      </c>
      <c r="I61" s="26"/>
      <c r="J61" s="14"/>
    </row>
    <row r="62" spans="2:10" ht="15.75" thickBot="1">
      <c r="B62" s="4" t="s">
        <v>57</v>
      </c>
      <c r="C62" s="22">
        <v>72</v>
      </c>
      <c r="D62" s="22">
        <v>81</v>
      </c>
      <c r="E62" s="22">
        <v>98</v>
      </c>
      <c r="F62" s="21">
        <f>SUM(C62:E62)</f>
        <v>251</v>
      </c>
      <c r="G62" s="23">
        <v>1471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29137</v>
      </c>
      <c r="D63" s="11">
        <f t="shared" si="1"/>
        <v>23719</v>
      </c>
      <c r="E63" s="11">
        <f t="shared" si="1"/>
        <v>96200</v>
      </c>
      <c r="F63" s="12">
        <f t="shared" si="1"/>
        <v>149056</v>
      </c>
      <c r="G63" s="12">
        <f t="shared" si="1"/>
        <v>851837</v>
      </c>
      <c r="H63" s="17">
        <f t="shared" si="1"/>
        <v>571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K63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4" sqref="G64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53" t="s">
        <v>70</v>
      </c>
      <c r="D2" s="54"/>
      <c r="E2" s="54"/>
      <c r="F2" s="54"/>
      <c r="G2" s="54"/>
      <c r="H2" s="54"/>
      <c r="I2" s="55"/>
    </row>
    <row r="3" spans="3:9" ht="15.75">
      <c r="C3" s="58" t="s">
        <v>58</v>
      </c>
      <c r="D3" s="56" t="s">
        <v>64</v>
      </c>
      <c r="E3" s="56" t="s">
        <v>59</v>
      </c>
      <c r="F3" s="56"/>
      <c r="G3" s="56" t="s">
        <v>62</v>
      </c>
      <c r="H3" s="56" t="s">
        <v>66</v>
      </c>
      <c r="I3" s="51" t="s">
        <v>67</v>
      </c>
    </row>
    <row r="4" spans="3:9" ht="15.75">
      <c r="C4" s="58"/>
      <c r="D4" s="56"/>
      <c r="E4" s="19" t="s">
        <v>60</v>
      </c>
      <c r="F4" s="19" t="s">
        <v>61</v>
      </c>
      <c r="G4" s="57"/>
      <c r="H4" s="57"/>
      <c r="I4" s="52"/>
    </row>
    <row r="5" spans="3:11" ht="15">
      <c r="C5" s="3" t="s">
        <v>0</v>
      </c>
      <c r="D5" s="7">
        <v>661</v>
      </c>
      <c r="E5" s="8">
        <v>1465</v>
      </c>
      <c r="F5" s="8">
        <v>4075</v>
      </c>
      <c r="G5" s="8">
        <f>D5+E5+F5</f>
        <v>6201</v>
      </c>
      <c r="H5" s="8">
        <v>32596</v>
      </c>
      <c r="I5" s="16"/>
      <c r="J5" s="13"/>
      <c r="K5" s="14"/>
    </row>
    <row r="6" spans="3:11" ht="15">
      <c r="C6" s="3" t="s">
        <v>1</v>
      </c>
      <c r="D6" s="8">
        <v>0</v>
      </c>
      <c r="E6" s="8">
        <v>1</v>
      </c>
      <c r="F6" s="8">
        <v>0</v>
      </c>
      <c r="G6" s="8">
        <f aca="true" t="shared" si="0" ref="G6:G62">D6+E6+F6</f>
        <v>1</v>
      </c>
      <c r="H6" s="8">
        <v>26</v>
      </c>
      <c r="I6" s="16"/>
      <c r="J6" s="13"/>
      <c r="K6" s="14"/>
    </row>
    <row r="7" spans="3:11" ht="15">
      <c r="C7" s="3" t="s">
        <v>2</v>
      </c>
      <c r="D7" s="8">
        <v>8</v>
      </c>
      <c r="E7" s="8">
        <v>44</v>
      </c>
      <c r="F7" s="8">
        <v>104</v>
      </c>
      <c r="G7" s="8">
        <f t="shared" si="0"/>
        <v>156</v>
      </c>
      <c r="H7" s="8">
        <v>679</v>
      </c>
      <c r="I7" s="16"/>
      <c r="J7" s="13"/>
      <c r="K7" s="14"/>
    </row>
    <row r="8" spans="3:11" ht="15">
      <c r="C8" s="3" t="s">
        <v>3</v>
      </c>
      <c r="D8" s="8">
        <v>90</v>
      </c>
      <c r="E8" s="8">
        <v>279</v>
      </c>
      <c r="F8" s="8">
        <v>573</v>
      </c>
      <c r="G8" s="8">
        <f t="shared" si="0"/>
        <v>942</v>
      </c>
      <c r="H8" s="8">
        <v>4460</v>
      </c>
      <c r="I8" s="16"/>
      <c r="J8" s="13"/>
      <c r="K8" s="14"/>
    </row>
    <row r="9" spans="3:11" ht="15">
      <c r="C9" s="3" t="s">
        <v>4</v>
      </c>
      <c r="D9" s="8">
        <v>24</v>
      </c>
      <c r="E9" s="8">
        <v>86</v>
      </c>
      <c r="F9" s="8">
        <v>131</v>
      </c>
      <c r="G9" s="8">
        <f t="shared" si="0"/>
        <v>241</v>
      </c>
      <c r="H9" s="8">
        <v>927</v>
      </c>
      <c r="I9" s="16"/>
      <c r="J9" s="13"/>
      <c r="K9" s="14"/>
    </row>
    <row r="10" spans="3:11" ht="15">
      <c r="C10" s="3" t="s">
        <v>5</v>
      </c>
      <c r="D10" s="8">
        <v>7</v>
      </c>
      <c r="E10" s="8">
        <v>9</v>
      </c>
      <c r="F10" s="8">
        <v>31</v>
      </c>
      <c r="G10" s="8">
        <f t="shared" si="0"/>
        <v>47</v>
      </c>
      <c r="H10" s="8">
        <v>554</v>
      </c>
      <c r="I10" s="16"/>
      <c r="J10" s="13"/>
      <c r="K10" s="14"/>
    </row>
    <row r="11" spans="3:11" ht="15">
      <c r="C11" s="3" t="s">
        <v>6</v>
      </c>
      <c r="D11" s="8">
        <v>496</v>
      </c>
      <c r="E11" s="8">
        <v>1051</v>
      </c>
      <c r="F11" s="8">
        <v>2809</v>
      </c>
      <c r="G11" s="8">
        <f t="shared" si="0"/>
        <v>4356</v>
      </c>
      <c r="H11" s="8">
        <v>21963</v>
      </c>
      <c r="I11" s="16"/>
      <c r="J11" s="13"/>
      <c r="K11" s="14"/>
    </row>
    <row r="12" spans="3:11" ht="15">
      <c r="C12" s="3" t="s">
        <v>7</v>
      </c>
      <c r="D12" s="8">
        <v>14</v>
      </c>
      <c r="E12" s="8">
        <v>13</v>
      </c>
      <c r="F12" s="8">
        <v>50</v>
      </c>
      <c r="G12" s="8">
        <f t="shared" si="0"/>
        <v>77</v>
      </c>
      <c r="H12" s="8">
        <v>578</v>
      </c>
      <c r="I12" s="16"/>
      <c r="J12" s="13"/>
      <c r="K12" s="14"/>
    </row>
    <row r="13" spans="3:11" ht="15">
      <c r="C13" s="3" t="s">
        <v>8</v>
      </c>
      <c r="D13" s="8">
        <v>74</v>
      </c>
      <c r="E13" s="8">
        <v>206</v>
      </c>
      <c r="F13" s="8">
        <v>570</v>
      </c>
      <c r="G13" s="8">
        <f t="shared" si="0"/>
        <v>850</v>
      </c>
      <c r="H13" s="8">
        <v>3573</v>
      </c>
      <c r="I13" s="16"/>
      <c r="J13" s="13"/>
      <c r="K13" s="14"/>
    </row>
    <row r="14" spans="3:11" ht="15">
      <c r="C14" s="3" t="s">
        <v>9</v>
      </c>
      <c r="D14" s="8">
        <v>328</v>
      </c>
      <c r="E14" s="8">
        <v>362</v>
      </c>
      <c r="F14" s="8">
        <v>2331</v>
      </c>
      <c r="G14" s="8">
        <f t="shared" si="0"/>
        <v>3021</v>
      </c>
      <c r="H14" s="8">
        <v>20141</v>
      </c>
      <c r="I14" s="16"/>
      <c r="J14" s="13"/>
      <c r="K14" s="14"/>
    </row>
    <row r="15" spans="3:11" ht="15">
      <c r="C15" s="3" t="s">
        <v>10</v>
      </c>
      <c r="D15" s="8">
        <v>3</v>
      </c>
      <c r="E15" s="8">
        <v>13</v>
      </c>
      <c r="F15" s="8">
        <v>35</v>
      </c>
      <c r="G15" s="8">
        <f t="shared" si="0"/>
        <v>51</v>
      </c>
      <c r="H15" s="8">
        <v>652</v>
      </c>
      <c r="I15" s="16"/>
      <c r="J15" s="13"/>
      <c r="K15" s="14"/>
    </row>
    <row r="16" spans="3:11" ht="15">
      <c r="C16" s="3" t="s">
        <v>11</v>
      </c>
      <c r="D16" s="8">
        <v>59</v>
      </c>
      <c r="E16" s="8">
        <v>78</v>
      </c>
      <c r="F16" s="8">
        <v>366</v>
      </c>
      <c r="G16" s="8">
        <f t="shared" si="0"/>
        <v>503</v>
      </c>
      <c r="H16" s="8">
        <v>2470</v>
      </c>
      <c r="I16" s="16"/>
      <c r="J16" s="13"/>
      <c r="K16" s="14"/>
    </row>
    <row r="17" spans="3:11" ht="15">
      <c r="C17" s="3" t="s">
        <v>12</v>
      </c>
      <c r="D17" s="8">
        <v>94</v>
      </c>
      <c r="E17" s="8">
        <v>102</v>
      </c>
      <c r="F17" s="8">
        <v>493</v>
      </c>
      <c r="G17" s="8">
        <f t="shared" si="0"/>
        <v>689</v>
      </c>
      <c r="H17" s="8">
        <v>3744</v>
      </c>
      <c r="I17" s="16"/>
      <c r="J17" s="13"/>
      <c r="K17" s="14"/>
    </row>
    <row r="18" spans="3:11" ht="15">
      <c r="C18" s="3" t="s">
        <v>13</v>
      </c>
      <c r="D18" s="8">
        <v>12</v>
      </c>
      <c r="E18" s="8">
        <v>10</v>
      </c>
      <c r="F18" s="8">
        <v>36</v>
      </c>
      <c r="G18" s="8">
        <f t="shared" si="0"/>
        <v>58</v>
      </c>
      <c r="H18" s="8">
        <v>407</v>
      </c>
      <c r="I18" s="16"/>
      <c r="J18" s="13"/>
      <c r="K18" s="14"/>
    </row>
    <row r="19" spans="3:11" ht="15">
      <c r="C19" s="3" t="s">
        <v>14</v>
      </c>
      <c r="D19" s="8">
        <v>369</v>
      </c>
      <c r="E19" s="8">
        <v>320</v>
      </c>
      <c r="F19" s="8">
        <v>1942</v>
      </c>
      <c r="G19" s="8">
        <f t="shared" si="0"/>
        <v>2631</v>
      </c>
      <c r="H19" s="8">
        <v>17342</v>
      </c>
      <c r="I19" s="16"/>
      <c r="J19" s="13"/>
      <c r="K19" s="14"/>
    </row>
    <row r="20" spans="3:11" ht="15">
      <c r="C20" s="3" t="s">
        <v>15</v>
      </c>
      <c r="D20" s="8">
        <v>36</v>
      </c>
      <c r="E20" s="8">
        <v>71</v>
      </c>
      <c r="F20" s="8">
        <v>223</v>
      </c>
      <c r="G20" s="8">
        <f t="shared" si="0"/>
        <v>330</v>
      </c>
      <c r="H20" s="8">
        <v>2421</v>
      </c>
      <c r="I20" s="16"/>
      <c r="J20" s="13"/>
      <c r="K20" s="14"/>
    </row>
    <row r="21" spans="3:11" ht="15">
      <c r="C21" s="3" t="s">
        <v>16</v>
      </c>
      <c r="D21" s="8">
        <v>25</v>
      </c>
      <c r="E21" s="8">
        <v>78</v>
      </c>
      <c r="F21" s="8">
        <v>170</v>
      </c>
      <c r="G21" s="8">
        <f t="shared" si="0"/>
        <v>273</v>
      </c>
      <c r="H21" s="8">
        <v>1373</v>
      </c>
      <c r="I21" s="16"/>
      <c r="J21" s="13"/>
      <c r="K21" s="14"/>
    </row>
    <row r="22" spans="3:11" ht="15">
      <c r="C22" s="3" t="s">
        <v>17</v>
      </c>
      <c r="D22" s="8">
        <v>17</v>
      </c>
      <c r="E22" s="8">
        <v>25</v>
      </c>
      <c r="F22" s="8">
        <v>49</v>
      </c>
      <c r="G22" s="8">
        <f t="shared" si="0"/>
        <v>91</v>
      </c>
      <c r="H22" s="8">
        <v>566</v>
      </c>
      <c r="I22" s="16"/>
      <c r="J22" s="13"/>
      <c r="K22" s="14"/>
    </row>
    <row r="23" spans="3:11" ht="15">
      <c r="C23" s="3" t="s">
        <v>18</v>
      </c>
      <c r="D23" s="8">
        <v>4231</v>
      </c>
      <c r="E23" s="8">
        <v>3165</v>
      </c>
      <c r="F23" s="8">
        <v>30146</v>
      </c>
      <c r="G23" s="8">
        <f t="shared" si="0"/>
        <v>37542</v>
      </c>
      <c r="H23" s="8">
        <v>207720</v>
      </c>
      <c r="I23" s="16"/>
      <c r="J23" s="13"/>
      <c r="K23" s="14"/>
    </row>
    <row r="24" spans="3:11" ht="15">
      <c r="C24" s="3" t="s">
        <v>19</v>
      </c>
      <c r="D24" s="8">
        <v>54</v>
      </c>
      <c r="E24" s="8">
        <v>94</v>
      </c>
      <c r="F24" s="8">
        <v>216</v>
      </c>
      <c r="G24" s="8">
        <f t="shared" si="0"/>
        <v>364</v>
      </c>
      <c r="H24" s="8">
        <v>3080</v>
      </c>
      <c r="I24" s="16"/>
      <c r="J24" s="13"/>
      <c r="K24" s="14"/>
    </row>
    <row r="25" spans="3:11" ht="15">
      <c r="C25" s="3" t="s">
        <v>20</v>
      </c>
      <c r="D25" s="8">
        <v>125</v>
      </c>
      <c r="E25" s="8">
        <v>290</v>
      </c>
      <c r="F25" s="8">
        <v>692</v>
      </c>
      <c r="G25" s="8">
        <f t="shared" si="0"/>
        <v>1107</v>
      </c>
      <c r="H25" s="8">
        <v>4698</v>
      </c>
      <c r="I25" s="16"/>
      <c r="J25" s="13"/>
      <c r="K25" s="14"/>
    </row>
    <row r="26" spans="3:11" ht="15">
      <c r="C26" s="3" t="s">
        <v>21</v>
      </c>
      <c r="D26" s="8">
        <v>13</v>
      </c>
      <c r="E26" s="8">
        <v>18</v>
      </c>
      <c r="F26" s="8">
        <v>36</v>
      </c>
      <c r="G26" s="8">
        <f t="shared" si="0"/>
        <v>67</v>
      </c>
      <c r="H26" s="8">
        <v>349</v>
      </c>
      <c r="I26" s="16"/>
      <c r="J26" s="13"/>
      <c r="K26" s="14"/>
    </row>
    <row r="27" spans="3:11" ht="15">
      <c r="C27" s="3" t="s">
        <v>22</v>
      </c>
      <c r="D27" s="8">
        <v>53</v>
      </c>
      <c r="E27" s="8">
        <v>104</v>
      </c>
      <c r="F27" s="8">
        <v>216</v>
      </c>
      <c r="G27" s="8">
        <f t="shared" si="0"/>
        <v>373</v>
      </c>
      <c r="H27" s="8">
        <v>1834</v>
      </c>
      <c r="I27" s="16"/>
      <c r="J27" s="13"/>
      <c r="K27" s="14"/>
    </row>
    <row r="28" spans="3:11" ht="15">
      <c r="C28" s="3" t="s">
        <v>23</v>
      </c>
      <c r="D28" s="8">
        <v>62</v>
      </c>
      <c r="E28" s="8">
        <v>97</v>
      </c>
      <c r="F28" s="8">
        <v>372</v>
      </c>
      <c r="G28" s="8">
        <f t="shared" si="0"/>
        <v>531</v>
      </c>
      <c r="H28" s="8">
        <v>5687</v>
      </c>
      <c r="I28" s="16"/>
      <c r="J28" s="13"/>
      <c r="K28" s="14"/>
    </row>
    <row r="29" spans="3:11" ht="15">
      <c r="C29" s="3" t="s">
        <v>24</v>
      </c>
      <c r="D29" s="8">
        <v>9</v>
      </c>
      <c r="E29" s="8">
        <v>7</v>
      </c>
      <c r="F29" s="8">
        <v>19</v>
      </c>
      <c r="G29" s="8">
        <f t="shared" si="0"/>
        <v>35</v>
      </c>
      <c r="H29" s="8">
        <v>170</v>
      </c>
      <c r="I29" s="16"/>
      <c r="J29" s="13"/>
      <c r="K29" s="14"/>
    </row>
    <row r="30" spans="3:11" ht="15">
      <c r="C30" s="3" t="s">
        <v>25</v>
      </c>
      <c r="D30" s="8">
        <v>6</v>
      </c>
      <c r="E30" s="8">
        <v>2</v>
      </c>
      <c r="F30" s="8">
        <v>16</v>
      </c>
      <c r="G30" s="8">
        <f t="shared" si="0"/>
        <v>24</v>
      </c>
      <c r="H30" s="8">
        <v>321</v>
      </c>
      <c r="I30" s="16"/>
      <c r="J30" s="13"/>
      <c r="K30" s="14"/>
    </row>
    <row r="31" spans="3:11" ht="15">
      <c r="C31" s="3" t="s">
        <v>26</v>
      </c>
      <c r="D31" s="8">
        <v>150</v>
      </c>
      <c r="E31" s="8">
        <v>194</v>
      </c>
      <c r="F31" s="8">
        <v>756</v>
      </c>
      <c r="G31" s="8">
        <f t="shared" si="0"/>
        <v>1100</v>
      </c>
      <c r="H31" s="8">
        <v>9496</v>
      </c>
      <c r="I31" s="16"/>
      <c r="J31" s="13"/>
      <c r="K31" s="14"/>
    </row>
    <row r="32" spans="3:11" ht="15">
      <c r="C32" s="3" t="s">
        <v>27</v>
      </c>
      <c r="D32" s="8">
        <v>65</v>
      </c>
      <c r="E32" s="8">
        <v>160</v>
      </c>
      <c r="F32" s="8">
        <v>460</v>
      </c>
      <c r="G32" s="8">
        <f t="shared" si="0"/>
        <v>685</v>
      </c>
      <c r="H32" s="8">
        <v>2824</v>
      </c>
      <c r="I32" s="16"/>
      <c r="J32" s="13"/>
      <c r="K32" s="14"/>
    </row>
    <row r="33" spans="3:11" ht="15">
      <c r="C33" s="3" t="s">
        <v>28</v>
      </c>
      <c r="D33" s="8">
        <v>52</v>
      </c>
      <c r="E33" s="8">
        <v>138</v>
      </c>
      <c r="F33" s="8">
        <v>273</v>
      </c>
      <c r="G33" s="8">
        <f t="shared" si="0"/>
        <v>463</v>
      </c>
      <c r="H33" s="8">
        <v>1761</v>
      </c>
      <c r="I33" s="16"/>
      <c r="J33" s="13"/>
      <c r="K33" s="14"/>
    </row>
    <row r="34" spans="3:11" ht="15">
      <c r="C34" s="3" t="s">
        <v>29</v>
      </c>
      <c r="D34" s="8">
        <v>1015</v>
      </c>
      <c r="E34" s="8">
        <v>2109</v>
      </c>
      <c r="F34" s="8">
        <v>9997</v>
      </c>
      <c r="G34" s="8">
        <f t="shared" si="0"/>
        <v>13121</v>
      </c>
      <c r="H34" s="8">
        <v>63203</v>
      </c>
      <c r="I34" s="16"/>
      <c r="J34" s="13"/>
      <c r="K34" s="14"/>
    </row>
    <row r="35" spans="3:11" ht="15">
      <c r="C35" s="3" t="s">
        <v>30</v>
      </c>
      <c r="D35" s="8">
        <v>139</v>
      </c>
      <c r="E35" s="8">
        <v>486</v>
      </c>
      <c r="F35" s="8">
        <v>1108</v>
      </c>
      <c r="G35" s="8">
        <f t="shared" si="0"/>
        <v>1733</v>
      </c>
      <c r="H35" s="8">
        <v>6745</v>
      </c>
      <c r="I35" s="16"/>
      <c r="J35" s="13"/>
      <c r="K35" s="14"/>
    </row>
    <row r="36" spans="3:11" ht="15">
      <c r="C36" s="3" t="s">
        <v>31</v>
      </c>
      <c r="D36" s="8">
        <v>7</v>
      </c>
      <c r="E36" s="8">
        <v>17</v>
      </c>
      <c r="F36" s="8">
        <v>38</v>
      </c>
      <c r="G36" s="8">
        <f t="shared" si="0"/>
        <v>62</v>
      </c>
      <c r="H36" s="8">
        <v>364</v>
      </c>
      <c r="I36" s="16"/>
      <c r="J36" s="13"/>
      <c r="K36" s="14"/>
    </row>
    <row r="37" spans="3:11" ht="15">
      <c r="C37" s="3" t="s">
        <v>32</v>
      </c>
      <c r="D37" s="8">
        <v>854</v>
      </c>
      <c r="E37" s="8">
        <v>2027</v>
      </c>
      <c r="F37" s="8">
        <v>6295</v>
      </c>
      <c r="G37" s="8">
        <f t="shared" si="0"/>
        <v>9176</v>
      </c>
      <c r="H37" s="8">
        <v>43569</v>
      </c>
      <c r="I37" s="16"/>
      <c r="J37" s="13"/>
      <c r="K37" s="14"/>
    </row>
    <row r="38" spans="3:11" ht="15">
      <c r="C38" s="3" t="s">
        <v>33</v>
      </c>
      <c r="D38" s="8">
        <v>476</v>
      </c>
      <c r="E38" s="8">
        <v>1061</v>
      </c>
      <c r="F38" s="8">
        <v>4331</v>
      </c>
      <c r="G38" s="8">
        <f t="shared" si="0"/>
        <v>5868</v>
      </c>
      <c r="H38" s="8">
        <v>30870</v>
      </c>
      <c r="I38" s="16"/>
      <c r="J38" s="13"/>
      <c r="K38" s="14"/>
    </row>
    <row r="39" spans="3:11" ht="15">
      <c r="C39" s="3" t="s">
        <v>34</v>
      </c>
      <c r="D39" s="8">
        <v>28</v>
      </c>
      <c r="E39" s="8">
        <v>54</v>
      </c>
      <c r="F39" s="8">
        <v>133</v>
      </c>
      <c r="G39" s="8">
        <f t="shared" si="0"/>
        <v>215</v>
      </c>
      <c r="H39" s="8">
        <v>1133</v>
      </c>
      <c r="I39" s="16"/>
      <c r="J39" s="13"/>
      <c r="K39" s="14"/>
    </row>
    <row r="40" spans="3:11" ht="15">
      <c r="C40" s="3" t="s">
        <v>35</v>
      </c>
      <c r="D40" s="8">
        <v>742</v>
      </c>
      <c r="E40" s="8">
        <v>1552</v>
      </c>
      <c r="F40" s="8">
        <v>5008</v>
      </c>
      <c r="G40" s="8">
        <f t="shared" si="0"/>
        <v>7302</v>
      </c>
      <c r="H40" s="8">
        <v>41550</v>
      </c>
      <c r="I40" s="16"/>
      <c r="J40" s="13"/>
      <c r="K40" s="14"/>
    </row>
    <row r="41" spans="3:11" ht="15">
      <c r="C41" s="3" t="s">
        <v>36</v>
      </c>
      <c r="D41" s="8">
        <v>1628</v>
      </c>
      <c r="E41" s="8">
        <v>1419</v>
      </c>
      <c r="F41" s="8">
        <v>11376</v>
      </c>
      <c r="G41" s="8">
        <f t="shared" si="0"/>
        <v>14423</v>
      </c>
      <c r="H41" s="8">
        <v>63365</v>
      </c>
      <c r="I41" s="16"/>
      <c r="J41" s="13"/>
      <c r="K41" s="14"/>
    </row>
    <row r="42" spans="3:11" ht="15">
      <c r="C42" s="3" t="s">
        <v>37</v>
      </c>
      <c r="D42" s="8">
        <v>641</v>
      </c>
      <c r="E42" s="8">
        <v>873</v>
      </c>
      <c r="F42" s="8">
        <v>2179</v>
      </c>
      <c r="G42" s="8">
        <f t="shared" si="0"/>
        <v>3693</v>
      </c>
      <c r="H42" s="8">
        <v>16027</v>
      </c>
      <c r="I42" s="16"/>
      <c r="J42" s="13"/>
      <c r="K42" s="14"/>
    </row>
    <row r="43" spans="3:11" ht="15">
      <c r="C43" s="3" t="s">
        <v>38</v>
      </c>
      <c r="D43" s="8">
        <v>174</v>
      </c>
      <c r="E43" s="8">
        <v>508</v>
      </c>
      <c r="F43" s="8">
        <v>1807</v>
      </c>
      <c r="G43" s="8">
        <f t="shared" si="0"/>
        <v>2489</v>
      </c>
      <c r="H43" s="8">
        <v>15482</v>
      </c>
      <c r="I43" s="16"/>
      <c r="J43" s="13"/>
      <c r="K43" s="14"/>
    </row>
    <row r="44" spans="3:11" ht="15">
      <c r="C44" s="3" t="s">
        <v>39</v>
      </c>
      <c r="D44" s="8">
        <v>142</v>
      </c>
      <c r="E44" s="8">
        <v>289</v>
      </c>
      <c r="F44" s="8">
        <v>933</v>
      </c>
      <c r="G44" s="8">
        <f t="shared" si="0"/>
        <v>1364</v>
      </c>
      <c r="H44" s="8">
        <v>5337</v>
      </c>
      <c r="I44" s="16"/>
      <c r="J44" s="13"/>
      <c r="K44" s="14"/>
    </row>
    <row r="45" spans="3:11" ht="15">
      <c r="C45" s="3" t="s">
        <v>40</v>
      </c>
      <c r="D45" s="8">
        <v>298</v>
      </c>
      <c r="E45" s="8">
        <v>765</v>
      </c>
      <c r="F45" s="8">
        <v>1741</v>
      </c>
      <c r="G45" s="8">
        <f t="shared" si="0"/>
        <v>2804</v>
      </c>
      <c r="H45" s="8">
        <v>15453</v>
      </c>
      <c r="I45" s="16"/>
      <c r="J45" s="13"/>
      <c r="K45" s="14"/>
    </row>
    <row r="46" spans="3:11" ht="15">
      <c r="C46" s="3" t="s">
        <v>41</v>
      </c>
      <c r="D46" s="8">
        <v>171</v>
      </c>
      <c r="E46" s="8">
        <v>228</v>
      </c>
      <c r="F46" s="8">
        <v>1083</v>
      </c>
      <c r="G46" s="8">
        <f t="shared" si="0"/>
        <v>1482</v>
      </c>
      <c r="H46" s="8">
        <v>9730</v>
      </c>
      <c r="I46" s="16"/>
      <c r="J46" s="13"/>
      <c r="K46" s="14"/>
    </row>
    <row r="47" spans="3:11" ht="15">
      <c r="C47" s="3" t="s">
        <v>42</v>
      </c>
      <c r="D47" s="8">
        <v>704</v>
      </c>
      <c r="E47" s="8">
        <v>1109</v>
      </c>
      <c r="F47" s="8">
        <v>6058</v>
      </c>
      <c r="G47" s="8">
        <f t="shared" si="0"/>
        <v>7871</v>
      </c>
      <c r="H47" s="8">
        <v>39774</v>
      </c>
      <c r="I47" s="16"/>
      <c r="J47" s="13"/>
      <c r="K47" s="14"/>
    </row>
    <row r="48" spans="3:11" ht="15">
      <c r="C48" s="3" t="s">
        <v>43</v>
      </c>
      <c r="D48" s="8">
        <v>88</v>
      </c>
      <c r="E48" s="8">
        <v>228</v>
      </c>
      <c r="F48" s="8">
        <v>655</v>
      </c>
      <c r="G48" s="8">
        <f t="shared" si="0"/>
        <v>971</v>
      </c>
      <c r="H48" s="8">
        <v>5487</v>
      </c>
      <c r="I48" s="16"/>
      <c r="J48" s="13"/>
      <c r="K48" s="14"/>
    </row>
    <row r="49" spans="3:11" ht="15">
      <c r="C49" s="3" t="s">
        <v>44</v>
      </c>
      <c r="D49" s="8">
        <v>80</v>
      </c>
      <c r="E49" s="8">
        <v>106</v>
      </c>
      <c r="F49" s="8">
        <v>517</v>
      </c>
      <c r="G49" s="8">
        <f t="shared" si="0"/>
        <v>703</v>
      </c>
      <c r="H49" s="8">
        <v>3464</v>
      </c>
      <c r="I49" s="16"/>
      <c r="J49" s="13"/>
      <c r="K49" s="14"/>
    </row>
    <row r="50" spans="3:11" ht="15">
      <c r="C50" s="3" t="s">
        <v>45</v>
      </c>
      <c r="D50" s="8">
        <v>3</v>
      </c>
      <c r="E50" s="8">
        <v>6</v>
      </c>
      <c r="F50" s="8">
        <v>2</v>
      </c>
      <c r="G50" s="8">
        <f t="shared" si="0"/>
        <v>11</v>
      </c>
      <c r="H50" s="8">
        <v>55</v>
      </c>
      <c r="I50" s="16"/>
      <c r="J50" s="13"/>
      <c r="K50" s="14"/>
    </row>
    <row r="51" spans="3:11" ht="15">
      <c r="C51" s="3" t="s">
        <v>46</v>
      </c>
      <c r="D51" s="8">
        <v>27</v>
      </c>
      <c r="E51" s="8">
        <v>43</v>
      </c>
      <c r="F51" s="8">
        <v>90</v>
      </c>
      <c r="G51" s="8">
        <f t="shared" si="0"/>
        <v>160</v>
      </c>
      <c r="H51" s="8">
        <v>1030</v>
      </c>
      <c r="I51" s="16"/>
      <c r="J51" s="13"/>
      <c r="K51" s="14"/>
    </row>
    <row r="52" spans="3:11" ht="15">
      <c r="C52" s="3" t="s">
        <v>47</v>
      </c>
      <c r="D52" s="8">
        <v>169</v>
      </c>
      <c r="E52" s="8">
        <v>362</v>
      </c>
      <c r="F52" s="8">
        <v>1121</v>
      </c>
      <c r="G52" s="8">
        <f t="shared" si="0"/>
        <v>1652</v>
      </c>
      <c r="H52" s="8">
        <v>8882</v>
      </c>
      <c r="I52" s="16"/>
      <c r="J52" s="13"/>
      <c r="K52" s="14"/>
    </row>
    <row r="53" spans="3:11" ht="15">
      <c r="C53" s="3" t="s">
        <v>48</v>
      </c>
      <c r="D53" s="8">
        <v>194</v>
      </c>
      <c r="E53" s="8">
        <v>407</v>
      </c>
      <c r="F53" s="8">
        <v>1584</v>
      </c>
      <c r="G53" s="8">
        <f t="shared" si="0"/>
        <v>2185</v>
      </c>
      <c r="H53" s="8">
        <v>9578</v>
      </c>
      <c r="I53" s="16"/>
      <c r="J53" s="13"/>
      <c r="K53" s="14"/>
    </row>
    <row r="54" spans="3:11" ht="15">
      <c r="C54" s="3" t="s">
        <v>49</v>
      </c>
      <c r="D54" s="8">
        <v>159</v>
      </c>
      <c r="E54" s="8">
        <v>264</v>
      </c>
      <c r="F54" s="8">
        <v>1346</v>
      </c>
      <c r="G54" s="8">
        <f t="shared" si="0"/>
        <v>1769</v>
      </c>
      <c r="H54" s="8">
        <v>11082</v>
      </c>
      <c r="I54" s="16"/>
      <c r="J54" s="13"/>
      <c r="K54" s="14"/>
    </row>
    <row r="55" spans="3:11" ht="15">
      <c r="C55" s="3" t="s">
        <v>50</v>
      </c>
      <c r="D55" s="8">
        <v>18</v>
      </c>
      <c r="E55" s="8">
        <v>57</v>
      </c>
      <c r="F55" s="8">
        <v>207</v>
      </c>
      <c r="G55" s="8">
        <f t="shared" si="0"/>
        <v>282</v>
      </c>
      <c r="H55" s="8">
        <v>2194</v>
      </c>
      <c r="I55" s="16"/>
      <c r="J55" s="13"/>
      <c r="K55" s="14"/>
    </row>
    <row r="56" spans="3:11" ht="15">
      <c r="C56" s="3" t="s">
        <v>51</v>
      </c>
      <c r="D56" s="8">
        <v>22</v>
      </c>
      <c r="E56" s="8">
        <v>48</v>
      </c>
      <c r="F56" s="8">
        <v>118</v>
      </c>
      <c r="G56" s="8">
        <f t="shared" si="0"/>
        <v>188</v>
      </c>
      <c r="H56" s="8">
        <v>1299</v>
      </c>
      <c r="I56" s="16"/>
      <c r="J56" s="13"/>
      <c r="K56" s="14"/>
    </row>
    <row r="57" spans="3:11" ht="15">
      <c r="C57" s="1" t="s">
        <v>52</v>
      </c>
      <c r="D57" s="8">
        <v>12</v>
      </c>
      <c r="E57" s="8">
        <v>10</v>
      </c>
      <c r="F57" s="8">
        <v>67</v>
      </c>
      <c r="G57" s="8">
        <f t="shared" si="0"/>
        <v>89</v>
      </c>
      <c r="H57" s="8">
        <v>216</v>
      </c>
      <c r="I57" s="16"/>
      <c r="J57" s="13"/>
      <c r="K57" s="14"/>
    </row>
    <row r="58" spans="3:11" ht="15">
      <c r="C58" s="3" t="s">
        <v>53</v>
      </c>
      <c r="D58" s="8">
        <v>141</v>
      </c>
      <c r="E58" s="8">
        <v>136</v>
      </c>
      <c r="F58" s="8">
        <v>849</v>
      </c>
      <c r="G58" s="8">
        <f t="shared" si="0"/>
        <v>1126</v>
      </c>
      <c r="H58" s="8">
        <v>9118</v>
      </c>
      <c r="I58" s="16"/>
      <c r="J58" s="13"/>
      <c r="K58" s="14"/>
    </row>
    <row r="59" spans="3:11" ht="15">
      <c r="C59" s="3" t="s">
        <v>54</v>
      </c>
      <c r="D59" s="8">
        <v>25</v>
      </c>
      <c r="E59" s="8">
        <v>60</v>
      </c>
      <c r="F59" s="8">
        <v>159</v>
      </c>
      <c r="G59" s="8">
        <f t="shared" si="0"/>
        <v>244</v>
      </c>
      <c r="H59" s="8">
        <v>943</v>
      </c>
      <c r="I59" s="16"/>
      <c r="J59" s="13"/>
      <c r="K59" s="14"/>
    </row>
    <row r="60" spans="3:11" ht="15">
      <c r="C60" s="3" t="s">
        <v>55</v>
      </c>
      <c r="D60" s="8">
        <v>343</v>
      </c>
      <c r="E60" s="8">
        <v>631</v>
      </c>
      <c r="F60" s="8">
        <v>2399</v>
      </c>
      <c r="G60" s="8">
        <f t="shared" si="0"/>
        <v>3373</v>
      </c>
      <c r="H60" s="8">
        <v>16432</v>
      </c>
      <c r="I60" s="16"/>
      <c r="J60" s="13"/>
      <c r="K60" s="14"/>
    </row>
    <row r="61" spans="3:11" ht="15">
      <c r="C61" s="3" t="s">
        <v>56</v>
      </c>
      <c r="D61" s="8">
        <v>92</v>
      </c>
      <c r="E61" s="8">
        <v>177</v>
      </c>
      <c r="F61" s="8">
        <v>456</v>
      </c>
      <c r="G61" s="8">
        <f t="shared" si="0"/>
        <v>725</v>
      </c>
      <c r="H61" s="8">
        <v>3979</v>
      </c>
      <c r="I61" s="16"/>
      <c r="J61" s="13"/>
      <c r="K61" s="14"/>
    </row>
    <row r="62" spans="3:11" ht="15.75" thickBot="1">
      <c r="C62" s="4" t="s">
        <v>57</v>
      </c>
      <c r="D62" s="9">
        <v>30</v>
      </c>
      <c r="E62" s="9">
        <v>75</v>
      </c>
      <c r="F62" s="9">
        <v>124</v>
      </c>
      <c r="G62" s="10">
        <f t="shared" si="0"/>
        <v>229</v>
      </c>
      <c r="H62" s="10">
        <v>1643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15559</v>
      </c>
      <c r="E63" s="11">
        <f>SUM(E5:E62)</f>
        <v>23589</v>
      </c>
      <c r="F63" s="11">
        <f>SUM(F5:F62)</f>
        <v>108971</v>
      </c>
      <c r="G63" s="12">
        <f>D63+E63+F63+8837</f>
        <v>156956</v>
      </c>
      <c r="H63" s="12">
        <f>SUM(H5:H62)</f>
        <v>780416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B3" sqref="B3:B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97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41" t="s">
        <v>60</v>
      </c>
      <c r="E4" s="41" t="s">
        <v>61</v>
      </c>
      <c r="F4" s="57"/>
      <c r="G4" s="57"/>
      <c r="H4" s="52"/>
    </row>
    <row r="5" spans="2:10" ht="15" customHeight="1">
      <c r="B5" s="3" t="s">
        <v>0</v>
      </c>
      <c r="C5" s="20">
        <v>1257</v>
      </c>
      <c r="D5" s="21">
        <v>1449</v>
      </c>
      <c r="E5" s="21">
        <v>3895</v>
      </c>
      <c r="F5" s="42">
        <f>SUM(C5:E5)</f>
        <v>6601</v>
      </c>
      <c r="G5" s="21">
        <v>40881</v>
      </c>
      <c r="H5" s="42">
        <v>3</v>
      </c>
      <c r="I5" s="26"/>
      <c r="J5" s="14"/>
    </row>
    <row r="6" spans="2:10" ht="15" customHeight="1">
      <c r="B6" s="3" t="s">
        <v>1</v>
      </c>
      <c r="C6" s="21">
        <v>1</v>
      </c>
      <c r="D6" s="21">
        <v>9</v>
      </c>
      <c r="E6" s="21">
        <v>5</v>
      </c>
      <c r="F6" s="42">
        <f aca="true" t="shared" si="0" ref="F6:F62">SUM(C6:E6)</f>
        <v>15</v>
      </c>
      <c r="G6" s="21">
        <v>21</v>
      </c>
      <c r="H6" s="42">
        <v>0</v>
      </c>
      <c r="I6" s="26"/>
      <c r="J6" s="14"/>
    </row>
    <row r="7" spans="2:10" ht="15" customHeight="1">
      <c r="B7" s="3" t="s">
        <v>2</v>
      </c>
      <c r="C7" s="21">
        <v>35</v>
      </c>
      <c r="D7" s="21">
        <v>70</v>
      </c>
      <c r="E7" s="21">
        <v>147</v>
      </c>
      <c r="F7" s="42">
        <f t="shared" si="0"/>
        <v>252</v>
      </c>
      <c r="G7" s="21">
        <v>773</v>
      </c>
      <c r="H7" s="42">
        <v>0</v>
      </c>
      <c r="I7" s="26"/>
      <c r="J7" s="14"/>
    </row>
    <row r="8" spans="2:10" ht="15" customHeight="1">
      <c r="B8" s="3" t="s">
        <v>3</v>
      </c>
      <c r="C8" s="21">
        <v>186</v>
      </c>
      <c r="D8" s="21">
        <v>280</v>
      </c>
      <c r="E8" s="21">
        <v>588</v>
      </c>
      <c r="F8" s="42">
        <f t="shared" si="0"/>
        <v>1054</v>
      </c>
      <c r="G8" s="21">
        <v>4866</v>
      </c>
      <c r="H8" s="42">
        <v>0</v>
      </c>
      <c r="I8" s="26"/>
      <c r="J8" s="14"/>
    </row>
    <row r="9" spans="2:10" ht="15" customHeight="1">
      <c r="B9" s="3" t="s">
        <v>4</v>
      </c>
      <c r="C9" s="21">
        <v>62</v>
      </c>
      <c r="D9" s="21">
        <v>95</v>
      </c>
      <c r="E9" s="21">
        <v>140</v>
      </c>
      <c r="F9" s="42">
        <f t="shared" si="0"/>
        <v>297</v>
      </c>
      <c r="G9" s="21">
        <v>973</v>
      </c>
      <c r="H9" s="42">
        <v>0</v>
      </c>
      <c r="I9" s="26"/>
      <c r="J9" s="14"/>
    </row>
    <row r="10" spans="2:10" ht="15" customHeight="1">
      <c r="B10" s="3" t="s">
        <v>5</v>
      </c>
      <c r="C10" s="21">
        <v>11</v>
      </c>
      <c r="D10" s="21">
        <v>8</v>
      </c>
      <c r="E10" s="21">
        <v>21</v>
      </c>
      <c r="F10" s="42">
        <f t="shared" si="0"/>
        <v>40</v>
      </c>
      <c r="G10" s="21">
        <v>477</v>
      </c>
      <c r="H10" s="42">
        <v>0</v>
      </c>
      <c r="I10" s="26"/>
      <c r="J10" s="14"/>
    </row>
    <row r="11" spans="2:10" ht="15" customHeight="1">
      <c r="B11" s="3" t="s">
        <v>6</v>
      </c>
      <c r="C11" s="21">
        <v>899</v>
      </c>
      <c r="D11" s="21">
        <v>999</v>
      </c>
      <c r="E11" s="21">
        <v>2817</v>
      </c>
      <c r="F11" s="42">
        <f t="shared" si="0"/>
        <v>4715</v>
      </c>
      <c r="G11" s="21">
        <v>24863</v>
      </c>
      <c r="H11" s="42">
        <v>2</v>
      </c>
      <c r="I11" s="26"/>
      <c r="J11" s="14"/>
    </row>
    <row r="12" spans="2:10" ht="15" customHeight="1">
      <c r="B12" s="3" t="s">
        <v>7</v>
      </c>
      <c r="C12" s="21">
        <v>25</v>
      </c>
      <c r="D12" s="21">
        <v>26</v>
      </c>
      <c r="E12" s="21">
        <v>66</v>
      </c>
      <c r="F12" s="42">
        <f t="shared" si="0"/>
        <v>117</v>
      </c>
      <c r="G12" s="21">
        <v>611</v>
      </c>
      <c r="H12" s="42">
        <v>0</v>
      </c>
      <c r="I12" s="26"/>
      <c r="J12" s="14"/>
    </row>
    <row r="13" spans="2:10" ht="15" customHeight="1">
      <c r="B13" s="3" t="s">
        <v>8</v>
      </c>
      <c r="C13" s="21">
        <v>165</v>
      </c>
      <c r="D13" s="21">
        <v>285</v>
      </c>
      <c r="E13" s="21">
        <v>568</v>
      </c>
      <c r="F13" s="42">
        <f t="shared" si="0"/>
        <v>1018</v>
      </c>
      <c r="G13" s="21">
        <v>4013</v>
      </c>
      <c r="H13" s="42">
        <v>0</v>
      </c>
      <c r="I13" s="26"/>
      <c r="J13" s="14"/>
    </row>
    <row r="14" spans="2:10" ht="15" customHeight="1">
      <c r="B14" s="3" t="s">
        <v>9</v>
      </c>
      <c r="C14" s="21">
        <v>516</v>
      </c>
      <c r="D14" s="21">
        <v>367</v>
      </c>
      <c r="E14" s="21">
        <v>2056</v>
      </c>
      <c r="F14" s="42">
        <f t="shared" si="0"/>
        <v>2939</v>
      </c>
      <c r="G14" s="21">
        <v>21557</v>
      </c>
      <c r="H14" s="42">
        <v>0</v>
      </c>
      <c r="I14" s="26"/>
      <c r="J14" s="14"/>
    </row>
    <row r="15" spans="2:10" ht="15" customHeight="1">
      <c r="B15" s="3" t="s">
        <v>10</v>
      </c>
      <c r="C15" s="21">
        <v>11</v>
      </c>
      <c r="D15" s="21">
        <v>12</v>
      </c>
      <c r="E15" s="21">
        <v>35</v>
      </c>
      <c r="F15" s="42">
        <f t="shared" si="0"/>
        <v>58</v>
      </c>
      <c r="G15" s="21">
        <v>697</v>
      </c>
      <c r="H15" s="42">
        <v>0</v>
      </c>
      <c r="I15" s="26"/>
      <c r="J15" s="14"/>
    </row>
    <row r="16" spans="2:10" ht="15" customHeight="1">
      <c r="B16" s="3" t="s">
        <v>11</v>
      </c>
      <c r="C16" s="21">
        <v>143</v>
      </c>
      <c r="D16" s="21">
        <v>99</v>
      </c>
      <c r="E16" s="21">
        <v>329</v>
      </c>
      <c r="F16" s="42">
        <f t="shared" si="0"/>
        <v>571</v>
      </c>
      <c r="G16" s="21">
        <v>2858</v>
      </c>
      <c r="H16" s="42">
        <v>0</v>
      </c>
      <c r="I16" s="26"/>
      <c r="J16" s="14"/>
    </row>
    <row r="17" spans="2:10" ht="15" customHeight="1">
      <c r="B17" s="3" t="s">
        <v>12</v>
      </c>
      <c r="C17" s="21">
        <v>148</v>
      </c>
      <c r="D17" s="21">
        <v>99</v>
      </c>
      <c r="E17" s="21">
        <v>521</v>
      </c>
      <c r="F17" s="42">
        <f t="shared" si="0"/>
        <v>768</v>
      </c>
      <c r="G17" s="21">
        <v>4954</v>
      </c>
      <c r="H17" s="42">
        <v>1</v>
      </c>
      <c r="I17" s="26"/>
      <c r="J17" s="14"/>
    </row>
    <row r="18" spans="2:10" ht="15" customHeight="1">
      <c r="B18" s="3" t="s">
        <v>13</v>
      </c>
      <c r="C18" s="21">
        <v>14</v>
      </c>
      <c r="D18" s="21">
        <v>12</v>
      </c>
      <c r="E18" s="21">
        <v>17</v>
      </c>
      <c r="F18" s="42">
        <f t="shared" si="0"/>
        <v>43</v>
      </c>
      <c r="G18" s="21">
        <v>432</v>
      </c>
      <c r="H18" s="42">
        <v>0</v>
      </c>
      <c r="I18" s="26"/>
      <c r="J18" s="14"/>
    </row>
    <row r="19" spans="2:10" ht="15" customHeight="1">
      <c r="B19" s="3" t="s">
        <v>14</v>
      </c>
      <c r="C19" s="21">
        <v>620</v>
      </c>
      <c r="D19" s="21">
        <v>297</v>
      </c>
      <c r="E19" s="21">
        <v>1805</v>
      </c>
      <c r="F19" s="42">
        <f t="shared" si="0"/>
        <v>2722</v>
      </c>
      <c r="G19" s="21">
        <v>19582</v>
      </c>
      <c r="H19" s="42">
        <v>0</v>
      </c>
      <c r="I19" s="26"/>
      <c r="J19" s="14"/>
    </row>
    <row r="20" spans="2:10" ht="15" customHeight="1">
      <c r="B20" s="3" t="s">
        <v>15</v>
      </c>
      <c r="C20" s="21">
        <v>100</v>
      </c>
      <c r="D20" s="21">
        <v>49</v>
      </c>
      <c r="E20" s="21">
        <v>194</v>
      </c>
      <c r="F20" s="42">
        <f t="shared" si="0"/>
        <v>343</v>
      </c>
      <c r="G20" s="21">
        <v>2789</v>
      </c>
      <c r="H20" s="42">
        <v>0</v>
      </c>
      <c r="I20" s="26"/>
      <c r="J20" s="14"/>
    </row>
    <row r="21" spans="2:10" ht="15" customHeight="1">
      <c r="B21" s="3" t="s">
        <v>16</v>
      </c>
      <c r="C21" s="21">
        <v>29</v>
      </c>
      <c r="D21" s="21">
        <v>82</v>
      </c>
      <c r="E21" s="21">
        <v>165</v>
      </c>
      <c r="F21" s="42">
        <f t="shared" si="0"/>
        <v>276</v>
      </c>
      <c r="G21" s="21">
        <v>1609</v>
      </c>
      <c r="H21" s="42">
        <v>0</v>
      </c>
      <c r="I21" s="26"/>
      <c r="J21" s="14"/>
    </row>
    <row r="22" spans="2:10" ht="15" customHeight="1">
      <c r="B22" s="3" t="s">
        <v>17</v>
      </c>
      <c r="C22" s="21">
        <v>25</v>
      </c>
      <c r="D22" s="21">
        <v>33</v>
      </c>
      <c r="E22" s="21">
        <v>39</v>
      </c>
      <c r="F22" s="42">
        <f t="shared" si="0"/>
        <v>97</v>
      </c>
      <c r="G22" s="21">
        <v>588</v>
      </c>
      <c r="H22" s="42">
        <v>0</v>
      </c>
      <c r="I22" s="26"/>
      <c r="J22" s="14"/>
    </row>
    <row r="23" spans="2:10" ht="15" customHeight="1">
      <c r="B23" s="3" t="s">
        <v>18</v>
      </c>
      <c r="C23" s="21">
        <v>7255</v>
      </c>
      <c r="D23" s="21">
        <v>3102</v>
      </c>
      <c r="E23" s="21">
        <v>24692</v>
      </c>
      <c r="F23" s="42">
        <f t="shared" si="0"/>
        <v>35049</v>
      </c>
      <c r="G23" s="21">
        <v>236817</v>
      </c>
      <c r="H23" s="42">
        <v>5</v>
      </c>
      <c r="I23" s="26"/>
      <c r="J23" s="14"/>
    </row>
    <row r="24" spans="2:10" ht="15" customHeight="1">
      <c r="B24" s="3" t="s">
        <v>19</v>
      </c>
      <c r="C24" s="21">
        <v>116</v>
      </c>
      <c r="D24" s="21">
        <v>93</v>
      </c>
      <c r="E24" s="21">
        <v>243</v>
      </c>
      <c r="F24" s="42">
        <f t="shared" si="0"/>
        <v>452</v>
      </c>
      <c r="G24" s="21">
        <v>3195</v>
      </c>
      <c r="H24" s="42">
        <v>0</v>
      </c>
      <c r="I24" s="26"/>
      <c r="J24" s="14"/>
    </row>
    <row r="25" spans="2:10" ht="15" customHeight="1">
      <c r="B25" s="3" t="s">
        <v>20</v>
      </c>
      <c r="C25" s="21">
        <v>236</v>
      </c>
      <c r="D25" s="21">
        <v>245</v>
      </c>
      <c r="E25" s="21">
        <v>624</v>
      </c>
      <c r="F25" s="42">
        <f t="shared" si="0"/>
        <v>1105</v>
      </c>
      <c r="G25" s="21">
        <v>5137</v>
      </c>
      <c r="H25" s="42">
        <v>0</v>
      </c>
      <c r="I25" s="26"/>
      <c r="J25" s="14"/>
    </row>
    <row r="26" spans="2:10" ht="15" customHeight="1">
      <c r="B26" s="3" t="s">
        <v>21</v>
      </c>
      <c r="C26" s="21">
        <v>25</v>
      </c>
      <c r="D26" s="21">
        <v>41</v>
      </c>
      <c r="E26" s="21">
        <v>45</v>
      </c>
      <c r="F26" s="42">
        <f t="shared" si="0"/>
        <v>111</v>
      </c>
      <c r="G26" s="21">
        <v>396</v>
      </c>
      <c r="H26" s="42">
        <v>0</v>
      </c>
      <c r="I26" s="26"/>
      <c r="J26" s="14"/>
    </row>
    <row r="27" spans="2:10" ht="15" customHeight="1">
      <c r="B27" s="3" t="s">
        <v>22</v>
      </c>
      <c r="C27" s="21">
        <v>77</v>
      </c>
      <c r="D27" s="21">
        <v>89</v>
      </c>
      <c r="E27" s="21">
        <v>304</v>
      </c>
      <c r="F27" s="42">
        <f t="shared" si="0"/>
        <v>470</v>
      </c>
      <c r="G27" s="21">
        <v>1982</v>
      </c>
      <c r="H27" s="42">
        <v>0</v>
      </c>
      <c r="I27" s="26"/>
      <c r="J27" s="14"/>
    </row>
    <row r="28" spans="2:10" ht="15" customHeight="1">
      <c r="B28" s="3" t="s">
        <v>23</v>
      </c>
      <c r="C28" s="21">
        <v>101</v>
      </c>
      <c r="D28" s="21">
        <v>131</v>
      </c>
      <c r="E28" s="21">
        <v>298</v>
      </c>
      <c r="F28" s="42">
        <f t="shared" si="0"/>
        <v>530</v>
      </c>
      <c r="G28" s="21">
        <v>5843</v>
      </c>
      <c r="H28" s="42">
        <v>0</v>
      </c>
      <c r="I28" s="26"/>
      <c r="J28" s="14"/>
    </row>
    <row r="29" spans="2:10" ht="15" customHeight="1">
      <c r="B29" s="3" t="s">
        <v>24</v>
      </c>
      <c r="C29" s="21">
        <v>6</v>
      </c>
      <c r="D29" s="21">
        <v>8</v>
      </c>
      <c r="E29" s="21">
        <v>12</v>
      </c>
      <c r="F29" s="42">
        <f t="shared" si="0"/>
        <v>26</v>
      </c>
      <c r="G29" s="21">
        <v>210</v>
      </c>
      <c r="H29" s="42">
        <v>0</v>
      </c>
      <c r="I29" s="26"/>
      <c r="J29" s="14"/>
    </row>
    <row r="30" spans="2:10" ht="15" customHeight="1">
      <c r="B30" s="3" t="s">
        <v>25</v>
      </c>
      <c r="C30" s="21">
        <v>16</v>
      </c>
      <c r="D30" s="21">
        <v>15</v>
      </c>
      <c r="E30" s="21">
        <v>20</v>
      </c>
      <c r="F30" s="42">
        <f t="shared" si="0"/>
        <v>51</v>
      </c>
      <c r="G30" s="21">
        <v>270</v>
      </c>
      <c r="H30" s="42">
        <v>0</v>
      </c>
      <c r="I30" s="26"/>
      <c r="J30" s="14"/>
    </row>
    <row r="31" spans="2:10" ht="15" customHeight="1">
      <c r="B31" s="3" t="s">
        <v>26</v>
      </c>
      <c r="C31" s="21">
        <v>325</v>
      </c>
      <c r="D31" s="21">
        <v>223</v>
      </c>
      <c r="E31" s="21">
        <v>741</v>
      </c>
      <c r="F31" s="42">
        <f t="shared" si="0"/>
        <v>1289</v>
      </c>
      <c r="G31" s="21">
        <v>9299</v>
      </c>
      <c r="H31" s="42">
        <v>0</v>
      </c>
      <c r="I31" s="26"/>
      <c r="J31" s="14"/>
    </row>
    <row r="32" spans="2:10" ht="15" customHeight="1">
      <c r="B32" s="3" t="s">
        <v>27</v>
      </c>
      <c r="C32" s="21">
        <v>149</v>
      </c>
      <c r="D32" s="21">
        <v>133</v>
      </c>
      <c r="E32" s="21">
        <v>354</v>
      </c>
      <c r="F32" s="42">
        <f t="shared" si="0"/>
        <v>636</v>
      </c>
      <c r="G32" s="21">
        <v>2604</v>
      </c>
      <c r="H32" s="42">
        <v>0</v>
      </c>
      <c r="I32" s="26"/>
      <c r="J32" s="14"/>
    </row>
    <row r="33" spans="2:10" ht="15" customHeight="1">
      <c r="B33" s="3" t="s">
        <v>28</v>
      </c>
      <c r="C33" s="21">
        <v>145</v>
      </c>
      <c r="D33" s="21">
        <v>186</v>
      </c>
      <c r="E33" s="21">
        <v>337</v>
      </c>
      <c r="F33" s="42">
        <f t="shared" si="0"/>
        <v>668</v>
      </c>
      <c r="G33" s="21">
        <v>2195</v>
      </c>
      <c r="H33" s="42">
        <v>0</v>
      </c>
      <c r="I33" s="26"/>
      <c r="J33" s="14"/>
    </row>
    <row r="34" spans="2:10" ht="15">
      <c r="B34" s="3" t="s">
        <v>29</v>
      </c>
      <c r="C34" s="21">
        <v>1903</v>
      </c>
      <c r="D34" s="21">
        <v>1928</v>
      </c>
      <c r="E34" s="21">
        <v>8663</v>
      </c>
      <c r="F34" s="42">
        <f t="shared" si="0"/>
        <v>12494</v>
      </c>
      <c r="G34" s="21">
        <v>68946</v>
      </c>
      <c r="H34" s="42">
        <v>1</v>
      </c>
      <c r="I34" s="26"/>
      <c r="J34" s="14"/>
    </row>
    <row r="35" spans="2:10" ht="15">
      <c r="B35" s="3" t="s">
        <v>30</v>
      </c>
      <c r="C35" s="21">
        <v>346</v>
      </c>
      <c r="D35" s="21">
        <v>588</v>
      </c>
      <c r="E35" s="21">
        <v>987</v>
      </c>
      <c r="F35" s="42">
        <f t="shared" si="0"/>
        <v>1921</v>
      </c>
      <c r="G35" s="21">
        <v>8192</v>
      </c>
      <c r="H35" s="42">
        <v>0</v>
      </c>
      <c r="I35" s="26"/>
      <c r="J35" s="14"/>
    </row>
    <row r="36" spans="2:10" ht="15">
      <c r="B36" s="3" t="s">
        <v>31</v>
      </c>
      <c r="C36" s="21">
        <v>7</v>
      </c>
      <c r="D36" s="21">
        <v>23</v>
      </c>
      <c r="E36" s="21">
        <v>36</v>
      </c>
      <c r="F36" s="42">
        <f t="shared" si="0"/>
        <v>66</v>
      </c>
      <c r="G36" s="21">
        <v>489</v>
      </c>
      <c r="H36" s="42">
        <v>0</v>
      </c>
      <c r="I36" s="26"/>
      <c r="J36" s="14"/>
    </row>
    <row r="37" spans="2:10" ht="15">
      <c r="B37" s="3" t="s">
        <v>32</v>
      </c>
      <c r="C37" s="21">
        <v>1751</v>
      </c>
      <c r="D37" s="21">
        <v>2070</v>
      </c>
      <c r="E37" s="21">
        <v>5284</v>
      </c>
      <c r="F37" s="42">
        <f t="shared" si="0"/>
        <v>9105</v>
      </c>
      <c r="G37" s="21">
        <v>53480</v>
      </c>
      <c r="H37" s="42">
        <v>9</v>
      </c>
      <c r="I37" s="26"/>
      <c r="J37" s="14"/>
    </row>
    <row r="38" spans="2:10" ht="15">
      <c r="B38" s="3" t="s">
        <v>33</v>
      </c>
      <c r="C38" s="21">
        <v>1278</v>
      </c>
      <c r="D38" s="21">
        <v>1140</v>
      </c>
      <c r="E38" s="21">
        <v>4288</v>
      </c>
      <c r="F38" s="42">
        <f t="shared" si="0"/>
        <v>6706</v>
      </c>
      <c r="G38" s="21">
        <v>36488</v>
      </c>
      <c r="H38" s="42">
        <v>0</v>
      </c>
      <c r="I38" s="26"/>
      <c r="J38" s="14"/>
    </row>
    <row r="39" spans="2:10" ht="15">
      <c r="B39" s="3" t="s">
        <v>34</v>
      </c>
      <c r="C39" s="21">
        <v>51</v>
      </c>
      <c r="D39" s="21">
        <v>61</v>
      </c>
      <c r="E39" s="21">
        <v>146</v>
      </c>
      <c r="F39" s="42">
        <f t="shared" si="0"/>
        <v>258</v>
      </c>
      <c r="G39" s="21">
        <v>1466</v>
      </c>
      <c r="H39" s="42">
        <v>0</v>
      </c>
      <c r="I39" s="26"/>
      <c r="J39" s="14"/>
    </row>
    <row r="40" spans="2:10" ht="15">
      <c r="B40" s="3" t="s">
        <v>35</v>
      </c>
      <c r="C40" s="21">
        <v>1429</v>
      </c>
      <c r="D40" s="21">
        <v>1490</v>
      </c>
      <c r="E40" s="21">
        <v>4405</v>
      </c>
      <c r="F40" s="42">
        <f t="shared" si="0"/>
        <v>7324</v>
      </c>
      <c r="G40" s="21">
        <v>52329</v>
      </c>
      <c r="H40" s="42">
        <v>2</v>
      </c>
      <c r="I40" s="26"/>
      <c r="J40" s="14"/>
    </row>
    <row r="41" spans="2:10" ht="15">
      <c r="B41" s="3" t="s">
        <v>36</v>
      </c>
      <c r="C41" s="21">
        <v>2733</v>
      </c>
      <c r="D41" s="21">
        <v>1420</v>
      </c>
      <c r="E41" s="21">
        <v>9634</v>
      </c>
      <c r="F41" s="42">
        <f t="shared" si="0"/>
        <v>13787</v>
      </c>
      <c r="G41" s="21">
        <v>76229</v>
      </c>
      <c r="H41" s="42">
        <v>1</v>
      </c>
      <c r="I41" s="26"/>
      <c r="J41" s="14"/>
    </row>
    <row r="42" spans="2:10" ht="15">
      <c r="B42" s="3" t="s">
        <v>37</v>
      </c>
      <c r="C42" s="21">
        <v>947</v>
      </c>
      <c r="D42" s="21">
        <v>912</v>
      </c>
      <c r="E42" s="21">
        <v>2193</v>
      </c>
      <c r="F42" s="42">
        <f t="shared" si="0"/>
        <v>4052</v>
      </c>
      <c r="G42" s="21">
        <v>19531</v>
      </c>
      <c r="H42" s="42">
        <v>1</v>
      </c>
      <c r="I42" s="26"/>
      <c r="J42" s="14"/>
    </row>
    <row r="43" spans="2:10" ht="15">
      <c r="B43" s="3" t="s">
        <v>38</v>
      </c>
      <c r="C43" s="21">
        <v>548</v>
      </c>
      <c r="D43" s="21">
        <v>568</v>
      </c>
      <c r="E43" s="21">
        <v>1744</v>
      </c>
      <c r="F43" s="42">
        <f t="shared" si="0"/>
        <v>2860</v>
      </c>
      <c r="G43" s="21">
        <v>18056</v>
      </c>
      <c r="H43" s="42">
        <v>1</v>
      </c>
      <c r="I43" s="26"/>
      <c r="J43" s="14"/>
    </row>
    <row r="44" spans="2:10" ht="15">
      <c r="B44" s="3" t="s">
        <v>39</v>
      </c>
      <c r="C44" s="21">
        <v>308</v>
      </c>
      <c r="D44" s="21">
        <v>296</v>
      </c>
      <c r="E44" s="21">
        <v>1042</v>
      </c>
      <c r="F44" s="42">
        <f t="shared" si="0"/>
        <v>1646</v>
      </c>
      <c r="G44" s="21">
        <v>5454</v>
      </c>
      <c r="H44" s="42">
        <v>0</v>
      </c>
      <c r="I44" s="26"/>
      <c r="J44" s="14"/>
    </row>
    <row r="45" spans="2:10" ht="15">
      <c r="B45" s="3" t="s">
        <v>40</v>
      </c>
      <c r="C45" s="21">
        <v>555</v>
      </c>
      <c r="D45" s="21">
        <v>686</v>
      </c>
      <c r="E45" s="21">
        <v>1528</v>
      </c>
      <c r="F45" s="42">
        <f t="shared" si="0"/>
        <v>2769</v>
      </c>
      <c r="G45" s="21">
        <v>18127</v>
      </c>
      <c r="H45" s="42">
        <v>1</v>
      </c>
      <c r="I45" s="26"/>
      <c r="J45" s="14"/>
    </row>
    <row r="46" spans="2:10" ht="15">
      <c r="B46" s="3" t="s">
        <v>41</v>
      </c>
      <c r="C46" s="21">
        <v>388</v>
      </c>
      <c r="D46" s="21">
        <v>268</v>
      </c>
      <c r="E46" s="21">
        <v>921</v>
      </c>
      <c r="F46" s="42">
        <f t="shared" si="0"/>
        <v>1577</v>
      </c>
      <c r="G46" s="21">
        <v>9988</v>
      </c>
      <c r="H46" s="42">
        <v>0</v>
      </c>
      <c r="I46" s="26"/>
      <c r="J46" s="14"/>
    </row>
    <row r="47" spans="2:10" ht="15">
      <c r="B47" s="3" t="s">
        <v>42</v>
      </c>
      <c r="C47" s="21">
        <v>1363</v>
      </c>
      <c r="D47" s="21">
        <v>1038</v>
      </c>
      <c r="E47" s="21">
        <v>5132</v>
      </c>
      <c r="F47" s="42">
        <f t="shared" si="0"/>
        <v>7533</v>
      </c>
      <c r="G47" s="21">
        <v>49834</v>
      </c>
      <c r="H47" s="42">
        <v>0</v>
      </c>
      <c r="I47" s="26"/>
      <c r="J47" s="14"/>
    </row>
    <row r="48" spans="2:10" ht="15">
      <c r="B48" s="3" t="s">
        <v>43</v>
      </c>
      <c r="C48" s="21">
        <v>348</v>
      </c>
      <c r="D48" s="21">
        <v>201</v>
      </c>
      <c r="E48" s="21">
        <v>558</v>
      </c>
      <c r="F48" s="42">
        <f t="shared" si="0"/>
        <v>1107</v>
      </c>
      <c r="G48" s="21">
        <v>5901</v>
      </c>
      <c r="H48" s="42">
        <v>0</v>
      </c>
      <c r="I48" s="26"/>
      <c r="J48" s="14"/>
    </row>
    <row r="49" spans="2:10" ht="15">
      <c r="B49" s="3" t="s">
        <v>44</v>
      </c>
      <c r="C49" s="21">
        <v>148</v>
      </c>
      <c r="D49" s="21">
        <v>124</v>
      </c>
      <c r="E49" s="21">
        <v>564</v>
      </c>
      <c r="F49" s="42">
        <f t="shared" si="0"/>
        <v>836</v>
      </c>
      <c r="G49" s="21">
        <v>4072</v>
      </c>
      <c r="H49" s="42">
        <v>0</v>
      </c>
      <c r="I49" s="26"/>
      <c r="J49" s="14"/>
    </row>
    <row r="50" spans="2:10" ht="15">
      <c r="B50" s="3" t="s">
        <v>45</v>
      </c>
      <c r="C50" s="21">
        <v>4</v>
      </c>
      <c r="D50" s="21">
        <v>5</v>
      </c>
      <c r="E50" s="21">
        <v>6</v>
      </c>
      <c r="F50" s="42">
        <f t="shared" si="0"/>
        <v>15</v>
      </c>
      <c r="G50" s="21">
        <v>57</v>
      </c>
      <c r="H50" s="42">
        <v>0</v>
      </c>
      <c r="I50" s="26"/>
      <c r="J50" s="14"/>
    </row>
    <row r="51" spans="2:10" ht="15">
      <c r="B51" s="3" t="s">
        <v>46</v>
      </c>
      <c r="C51" s="21">
        <v>40</v>
      </c>
      <c r="D51" s="21">
        <v>56</v>
      </c>
      <c r="E51" s="21">
        <v>117</v>
      </c>
      <c r="F51" s="42">
        <f t="shared" si="0"/>
        <v>213</v>
      </c>
      <c r="G51" s="21">
        <v>1026</v>
      </c>
      <c r="H51" s="42">
        <v>0</v>
      </c>
      <c r="I51" s="26"/>
      <c r="J51" s="14"/>
    </row>
    <row r="52" spans="2:10" ht="15">
      <c r="B52" s="3" t="s">
        <v>47</v>
      </c>
      <c r="C52" s="21">
        <v>493</v>
      </c>
      <c r="D52" s="21">
        <v>391</v>
      </c>
      <c r="E52" s="21">
        <v>1093</v>
      </c>
      <c r="F52" s="42">
        <f t="shared" si="0"/>
        <v>1977</v>
      </c>
      <c r="G52" s="21">
        <v>9461</v>
      </c>
      <c r="H52" s="42">
        <v>0</v>
      </c>
      <c r="I52" s="26"/>
      <c r="J52" s="14"/>
    </row>
    <row r="53" spans="2:10" ht="15">
      <c r="B53" s="3" t="s">
        <v>48</v>
      </c>
      <c r="C53" s="21">
        <v>401</v>
      </c>
      <c r="D53" s="21">
        <v>324</v>
      </c>
      <c r="E53" s="21">
        <v>1528</v>
      </c>
      <c r="F53" s="42">
        <f t="shared" si="0"/>
        <v>2253</v>
      </c>
      <c r="G53" s="21">
        <v>10130</v>
      </c>
      <c r="H53" s="42">
        <v>0</v>
      </c>
      <c r="I53" s="26"/>
      <c r="J53" s="14"/>
    </row>
    <row r="54" spans="2:10" ht="15">
      <c r="B54" s="3" t="s">
        <v>49</v>
      </c>
      <c r="C54" s="21">
        <v>326</v>
      </c>
      <c r="D54" s="21">
        <v>310</v>
      </c>
      <c r="E54" s="21">
        <v>1204</v>
      </c>
      <c r="F54" s="42">
        <f t="shared" si="0"/>
        <v>1840</v>
      </c>
      <c r="G54" s="21">
        <v>12584</v>
      </c>
      <c r="H54" s="42">
        <v>0</v>
      </c>
      <c r="I54" s="26"/>
      <c r="J54" s="14"/>
    </row>
    <row r="55" spans="2:10" ht="15">
      <c r="B55" s="3" t="s">
        <v>50</v>
      </c>
      <c r="C55" s="21">
        <v>87</v>
      </c>
      <c r="D55" s="21">
        <v>58</v>
      </c>
      <c r="E55" s="21">
        <v>149</v>
      </c>
      <c r="F55" s="42">
        <f t="shared" si="0"/>
        <v>294</v>
      </c>
      <c r="G55" s="21">
        <v>2371</v>
      </c>
      <c r="H55" s="42">
        <v>0</v>
      </c>
      <c r="I55" s="26"/>
      <c r="J55" s="14"/>
    </row>
    <row r="56" spans="2:10" ht="15">
      <c r="B56" s="3" t="s">
        <v>51</v>
      </c>
      <c r="C56" s="21">
        <v>44</v>
      </c>
      <c r="D56" s="21">
        <v>55</v>
      </c>
      <c r="E56" s="21">
        <v>139</v>
      </c>
      <c r="F56" s="42">
        <f t="shared" si="0"/>
        <v>238</v>
      </c>
      <c r="G56" s="21">
        <v>1368</v>
      </c>
      <c r="H56" s="42">
        <v>0</v>
      </c>
      <c r="I56" s="26"/>
      <c r="J56" s="14"/>
    </row>
    <row r="57" spans="2:10" ht="15">
      <c r="B57" s="1" t="s">
        <v>52</v>
      </c>
      <c r="C57" s="21">
        <v>11</v>
      </c>
      <c r="D57" s="21">
        <v>11</v>
      </c>
      <c r="E57" s="21">
        <v>13</v>
      </c>
      <c r="F57" s="42">
        <f t="shared" si="0"/>
        <v>35</v>
      </c>
      <c r="G57" s="21">
        <v>279</v>
      </c>
      <c r="H57" s="42">
        <v>0</v>
      </c>
      <c r="I57" s="26"/>
      <c r="J57" s="14"/>
    </row>
    <row r="58" spans="2:10" ht="15">
      <c r="B58" s="3" t="s">
        <v>53</v>
      </c>
      <c r="C58" s="21">
        <v>260</v>
      </c>
      <c r="D58" s="21">
        <v>159</v>
      </c>
      <c r="E58" s="21">
        <v>868</v>
      </c>
      <c r="F58" s="42">
        <f t="shared" si="0"/>
        <v>1287</v>
      </c>
      <c r="G58" s="21">
        <v>9688</v>
      </c>
      <c r="H58" s="42">
        <v>0</v>
      </c>
      <c r="I58" s="26"/>
      <c r="J58" s="14"/>
    </row>
    <row r="59" spans="2:10" ht="15">
      <c r="B59" s="3" t="s">
        <v>54</v>
      </c>
      <c r="C59" s="21">
        <v>59</v>
      </c>
      <c r="D59" s="21">
        <v>93</v>
      </c>
      <c r="E59" s="21">
        <v>125</v>
      </c>
      <c r="F59" s="42">
        <f t="shared" si="0"/>
        <v>277</v>
      </c>
      <c r="G59" s="21">
        <v>1105</v>
      </c>
      <c r="H59" s="42">
        <v>0</v>
      </c>
      <c r="I59" s="26"/>
      <c r="J59" s="14"/>
    </row>
    <row r="60" spans="2:10" ht="15">
      <c r="B60" s="3" t="s">
        <v>55</v>
      </c>
      <c r="C60" s="21">
        <v>594</v>
      </c>
      <c r="D60" s="21">
        <v>605</v>
      </c>
      <c r="E60" s="21">
        <v>1978</v>
      </c>
      <c r="F60" s="42">
        <f t="shared" si="0"/>
        <v>3177</v>
      </c>
      <c r="G60" s="21">
        <v>18196</v>
      </c>
      <c r="H60" s="42">
        <v>1</v>
      </c>
      <c r="I60" s="26"/>
      <c r="J60" s="14"/>
    </row>
    <row r="61" spans="2:10" ht="15">
      <c r="B61" s="3" t="s">
        <v>56</v>
      </c>
      <c r="C61" s="21">
        <v>204</v>
      </c>
      <c r="D61" s="21">
        <v>239</v>
      </c>
      <c r="E61" s="21">
        <v>699</v>
      </c>
      <c r="F61" s="42">
        <f t="shared" si="0"/>
        <v>1142</v>
      </c>
      <c r="G61" s="21">
        <v>4786</v>
      </c>
      <c r="H61" s="42">
        <v>0</v>
      </c>
      <c r="I61" s="26"/>
      <c r="J61" s="14"/>
    </row>
    <row r="62" spans="2:10" ht="15.75" thickBot="1">
      <c r="B62" s="4" t="s">
        <v>57</v>
      </c>
      <c r="C62" s="22">
        <v>75</v>
      </c>
      <c r="D62" s="22">
        <v>66</v>
      </c>
      <c r="E62" s="22">
        <v>83</v>
      </c>
      <c r="F62" s="42">
        <f t="shared" si="0"/>
        <v>224</v>
      </c>
      <c r="G62" s="23">
        <v>1545</v>
      </c>
      <c r="H62" s="42">
        <v>0</v>
      </c>
      <c r="I62" s="26"/>
      <c r="J62" s="14"/>
    </row>
    <row r="63" spans="2:10" ht="17.25" thickBot="1" thickTop="1">
      <c r="B63" s="6" t="s">
        <v>98</v>
      </c>
      <c r="C63" s="11">
        <f aca="true" t="shared" si="1" ref="C63:H63">SUM(C5:C62)</f>
        <v>29399</v>
      </c>
      <c r="D63" s="11">
        <f t="shared" si="1"/>
        <v>23722</v>
      </c>
      <c r="E63" s="11">
        <f t="shared" si="1"/>
        <v>96205</v>
      </c>
      <c r="F63" s="12">
        <f t="shared" si="1"/>
        <v>149326</v>
      </c>
      <c r="G63" s="12">
        <f t="shared" si="1"/>
        <v>901670</v>
      </c>
      <c r="H63" s="17">
        <f t="shared" si="1"/>
        <v>28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  <ignoredErrors>
    <ignoredError sqref="F5:F62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B3" sqref="B3:B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99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43" t="s">
        <v>60</v>
      </c>
      <c r="E4" s="43" t="s">
        <v>61</v>
      </c>
      <c r="F4" s="57"/>
      <c r="G4" s="57"/>
      <c r="H4" s="52"/>
    </row>
    <row r="5" spans="2:10" ht="15" customHeight="1">
      <c r="B5" s="3" t="s">
        <v>0</v>
      </c>
      <c r="C5" s="20">
        <v>1072</v>
      </c>
      <c r="D5" s="21">
        <v>1248</v>
      </c>
      <c r="E5" s="21">
        <v>3700</v>
      </c>
      <c r="F5" s="42">
        <f>SUM(C5:E5)</f>
        <v>6020</v>
      </c>
      <c r="G5" s="21">
        <v>35490</v>
      </c>
      <c r="H5" s="42">
        <v>0</v>
      </c>
      <c r="I5" s="26"/>
      <c r="J5" s="14"/>
    </row>
    <row r="6" spans="2:10" ht="15" customHeight="1">
      <c r="B6" s="3" t="s">
        <v>1</v>
      </c>
      <c r="C6" s="21">
        <v>2</v>
      </c>
      <c r="D6" s="21">
        <v>4</v>
      </c>
      <c r="E6" s="21">
        <v>2</v>
      </c>
      <c r="F6" s="42">
        <f aca="true" t="shared" si="0" ref="F6:F62">SUM(C6:E6)</f>
        <v>8</v>
      </c>
      <c r="G6" s="21">
        <v>20</v>
      </c>
      <c r="H6" s="42">
        <v>0</v>
      </c>
      <c r="I6" s="26"/>
      <c r="J6" s="14"/>
    </row>
    <row r="7" spans="2:10" ht="15" customHeight="1">
      <c r="B7" s="3" t="s">
        <v>2</v>
      </c>
      <c r="C7" s="21">
        <v>34</v>
      </c>
      <c r="D7" s="21">
        <v>73</v>
      </c>
      <c r="E7" s="21">
        <v>132</v>
      </c>
      <c r="F7" s="42">
        <f t="shared" si="0"/>
        <v>239</v>
      </c>
      <c r="G7" s="21">
        <v>685</v>
      </c>
      <c r="H7" s="42">
        <v>0</v>
      </c>
      <c r="I7" s="26"/>
      <c r="J7" s="14"/>
    </row>
    <row r="8" spans="2:10" ht="15" customHeight="1">
      <c r="B8" s="3" t="s">
        <v>3</v>
      </c>
      <c r="C8" s="21">
        <v>139</v>
      </c>
      <c r="D8" s="21">
        <v>279</v>
      </c>
      <c r="E8" s="21">
        <v>558</v>
      </c>
      <c r="F8" s="42">
        <f t="shared" si="0"/>
        <v>976</v>
      </c>
      <c r="G8" s="21">
        <v>4360</v>
      </c>
      <c r="H8" s="42">
        <v>1</v>
      </c>
      <c r="I8" s="26"/>
      <c r="J8" s="14"/>
    </row>
    <row r="9" spans="2:10" ht="15" customHeight="1">
      <c r="B9" s="3" t="s">
        <v>4</v>
      </c>
      <c r="C9" s="21">
        <v>48</v>
      </c>
      <c r="D9" s="21">
        <v>80</v>
      </c>
      <c r="E9" s="21">
        <v>156</v>
      </c>
      <c r="F9" s="42">
        <f t="shared" si="0"/>
        <v>284</v>
      </c>
      <c r="G9" s="21">
        <v>841</v>
      </c>
      <c r="H9" s="42">
        <v>0</v>
      </c>
      <c r="I9" s="26"/>
      <c r="J9" s="14"/>
    </row>
    <row r="10" spans="2:10" ht="15" customHeight="1">
      <c r="B10" s="3" t="s">
        <v>5</v>
      </c>
      <c r="C10" s="21">
        <v>7</v>
      </c>
      <c r="D10" s="21">
        <v>4</v>
      </c>
      <c r="E10" s="21">
        <v>23</v>
      </c>
      <c r="F10" s="42">
        <f t="shared" si="0"/>
        <v>34</v>
      </c>
      <c r="G10" s="21">
        <v>483</v>
      </c>
      <c r="H10" s="42">
        <v>0</v>
      </c>
      <c r="I10" s="26"/>
      <c r="J10" s="14"/>
    </row>
    <row r="11" spans="2:10" ht="15" customHeight="1">
      <c r="B11" s="3" t="s">
        <v>6</v>
      </c>
      <c r="C11" s="21">
        <v>729</v>
      </c>
      <c r="D11" s="21">
        <v>914</v>
      </c>
      <c r="E11" s="21">
        <v>2605</v>
      </c>
      <c r="F11" s="42">
        <f t="shared" si="0"/>
        <v>4248</v>
      </c>
      <c r="G11" s="21">
        <v>22637</v>
      </c>
      <c r="H11" s="42">
        <v>0</v>
      </c>
      <c r="I11" s="26"/>
      <c r="J11" s="14"/>
    </row>
    <row r="12" spans="2:10" ht="15" customHeight="1">
      <c r="B12" s="3" t="s">
        <v>7</v>
      </c>
      <c r="C12" s="21">
        <v>24</v>
      </c>
      <c r="D12" s="21">
        <v>24</v>
      </c>
      <c r="E12" s="21">
        <v>34</v>
      </c>
      <c r="F12" s="42">
        <f t="shared" si="0"/>
        <v>82</v>
      </c>
      <c r="G12" s="21">
        <v>499</v>
      </c>
      <c r="H12" s="42">
        <v>0</v>
      </c>
      <c r="I12" s="26"/>
      <c r="J12" s="14"/>
    </row>
    <row r="13" spans="2:10" ht="15" customHeight="1">
      <c r="B13" s="3" t="s">
        <v>8</v>
      </c>
      <c r="C13" s="21">
        <v>188</v>
      </c>
      <c r="D13" s="21">
        <v>277</v>
      </c>
      <c r="E13" s="21">
        <v>596</v>
      </c>
      <c r="F13" s="42">
        <f t="shared" si="0"/>
        <v>1061</v>
      </c>
      <c r="G13" s="21">
        <v>3687</v>
      </c>
      <c r="H13" s="42">
        <v>0</v>
      </c>
      <c r="I13" s="26"/>
      <c r="J13" s="14"/>
    </row>
    <row r="14" spans="2:10" ht="15" customHeight="1">
      <c r="B14" s="3" t="s">
        <v>9</v>
      </c>
      <c r="C14" s="21">
        <v>479</v>
      </c>
      <c r="D14" s="21">
        <v>360</v>
      </c>
      <c r="E14" s="21">
        <v>1932</v>
      </c>
      <c r="F14" s="42">
        <f t="shared" si="0"/>
        <v>2771</v>
      </c>
      <c r="G14" s="21">
        <v>19884</v>
      </c>
      <c r="H14" s="42">
        <v>0</v>
      </c>
      <c r="I14" s="26"/>
      <c r="J14" s="14"/>
    </row>
    <row r="15" spans="2:10" ht="15" customHeight="1">
      <c r="B15" s="3" t="s">
        <v>10</v>
      </c>
      <c r="C15" s="21">
        <v>8</v>
      </c>
      <c r="D15" s="21">
        <v>20</v>
      </c>
      <c r="E15" s="21">
        <v>37</v>
      </c>
      <c r="F15" s="42">
        <f t="shared" si="0"/>
        <v>65</v>
      </c>
      <c r="G15" s="21">
        <v>498</v>
      </c>
      <c r="H15" s="42">
        <v>0</v>
      </c>
      <c r="I15" s="26"/>
      <c r="J15" s="14"/>
    </row>
    <row r="16" spans="2:10" ht="15" customHeight="1">
      <c r="B16" s="3" t="s">
        <v>11</v>
      </c>
      <c r="C16" s="21">
        <v>152</v>
      </c>
      <c r="D16" s="21">
        <v>80</v>
      </c>
      <c r="E16" s="21">
        <v>386</v>
      </c>
      <c r="F16" s="42">
        <f t="shared" si="0"/>
        <v>618</v>
      </c>
      <c r="G16" s="21">
        <v>2554</v>
      </c>
      <c r="H16" s="42">
        <v>0</v>
      </c>
      <c r="I16" s="26"/>
      <c r="J16" s="14"/>
    </row>
    <row r="17" spans="2:10" ht="15" customHeight="1">
      <c r="B17" s="3" t="s">
        <v>12</v>
      </c>
      <c r="C17" s="21">
        <v>126</v>
      </c>
      <c r="D17" s="21">
        <v>103</v>
      </c>
      <c r="E17" s="21">
        <v>528</v>
      </c>
      <c r="F17" s="42">
        <f t="shared" si="0"/>
        <v>757</v>
      </c>
      <c r="G17" s="21">
        <v>4422</v>
      </c>
      <c r="H17" s="42">
        <v>0</v>
      </c>
      <c r="I17" s="26"/>
      <c r="J17" s="14"/>
    </row>
    <row r="18" spans="2:10" ht="15" customHeight="1">
      <c r="B18" s="3" t="s">
        <v>13</v>
      </c>
      <c r="C18" s="21">
        <v>14</v>
      </c>
      <c r="D18" s="21">
        <v>17</v>
      </c>
      <c r="E18" s="21">
        <v>37</v>
      </c>
      <c r="F18" s="42">
        <f t="shared" si="0"/>
        <v>68</v>
      </c>
      <c r="G18" s="21">
        <v>409</v>
      </c>
      <c r="H18" s="42">
        <v>0</v>
      </c>
      <c r="I18" s="26"/>
      <c r="J18" s="14"/>
    </row>
    <row r="19" spans="2:10" ht="15" customHeight="1">
      <c r="B19" s="3" t="s">
        <v>14</v>
      </c>
      <c r="C19" s="21">
        <v>583</v>
      </c>
      <c r="D19" s="21">
        <v>313</v>
      </c>
      <c r="E19" s="21">
        <v>1733</v>
      </c>
      <c r="F19" s="42">
        <f t="shared" si="0"/>
        <v>2629</v>
      </c>
      <c r="G19" s="21">
        <v>17191</v>
      </c>
      <c r="H19" s="42">
        <v>0</v>
      </c>
      <c r="I19" s="26"/>
      <c r="J19" s="14"/>
    </row>
    <row r="20" spans="2:10" ht="15" customHeight="1">
      <c r="B20" s="3" t="s">
        <v>15</v>
      </c>
      <c r="C20" s="21">
        <v>86</v>
      </c>
      <c r="D20" s="21">
        <v>56</v>
      </c>
      <c r="E20" s="21">
        <v>207</v>
      </c>
      <c r="F20" s="42">
        <f t="shared" si="0"/>
        <v>349</v>
      </c>
      <c r="G20" s="21">
        <v>2379</v>
      </c>
      <c r="H20" s="42">
        <v>0</v>
      </c>
      <c r="I20" s="26"/>
      <c r="J20" s="14"/>
    </row>
    <row r="21" spans="2:10" ht="15" customHeight="1">
      <c r="B21" s="3" t="s">
        <v>16</v>
      </c>
      <c r="C21" s="21">
        <v>19</v>
      </c>
      <c r="D21" s="21">
        <v>61</v>
      </c>
      <c r="E21" s="21">
        <v>149</v>
      </c>
      <c r="F21" s="42">
        <f t="shared" si="0"/>
        <v>229</v>
      </c>
      <c r="G21" s="21">
        <v>1430</v>
      </c>
      <c r="H21" s="42">
        <v>0</v>
      </c>
      <c r="I21" s="26"/>
      <c r="J21" s="14"/>
    </row>
    <row r="22" spans="2:10" ht="15" customHeight="1">
      <c r="B22" s="3" t="s">
        <v>17</v>
      </c>
      <c r="C22" s="21">
        <v>12</v>
      </c>
      <c r="D22" s="21">
        <v>24</v>
      </c>
      <c r="E22" s="21">
        <v>37</v>
      </c>
      <c r="F22" s="42">
        <f t="shared" si="0"/>
        <v>73</v>
      </c>
      <c r="G22" s="21">
        <v>546</v>
      </c>
      <c r="H22" s="42">
        <v>0</v>
      </c>
      <c r="I22" s="26"/>
      <c r="J22" s="14"/>
    </row>
    <row r="23" spans="2:10" ht="15" customHeight="1">
      <c r="B23" s="3" t="s">
        <v>18</v>
      </c>
      <c r="C23" s="21">
        <v>6326</v>
      </c>
      <c r="D23" s="21">
        <v>2839</v>
      </c>
      <c r="E23" s="21">
        <v>24128</v>
      </c>
      <c r="F23" s="42">
        <f t="shared" si="0"/>
        <v>33293</v>
      </c>
      <c r="G23" s="21">
        <v>208070</v>
      </c>
      <c r="H23" s="42">
        <v>2</v>
      </c>
      <c r="I23" s="26"/>
      <c r="J23" s="14"/>
    </row>
    <row r="24" spans="2:10" ht="15" customHeight="1">
      <c r="B24" s="3" t="s">
        <v>19</v>
      </c>
      <c r="C24" s="21">
        <v>76</v>
      </c>
      <c r="D24" s="21">
        <v>108</v>
      </c>
      <c r="E24" s="21">
        <v>271</v>
      </c>
      <c r="F24" s="42">
        <f t="shared" si="0"/>
        <v>455</v>
      </c>
      <c r="G24" s="21">
        <v>2729</v>
      </c>
      <c r="H24" s="42">
        <v>0</v>
      </c>
      <c r="I24" s="26"/>
      <c r="J24" s="14"/>
    </row>
    <row r="25" spans="2:10" ht="15" customHeight="1">
      <c r="B25" s="3" t="s">
        <v>20</v>
      </c>
      <c r="C25" s="21">
        <v>205</v>
      </c>
      <c r="D25" s="21">
        <v>242</v>
      </c>
      <c r="E25" s="21">
        <v>553</v>
      </c>
      <c r="F25" s="42">
        <f t="shared" si="0"/>
        <v>1000</v>
      </c>
      <c r="G25" s="21">
        <v>4279</v>
      </c>
      <c r="H25" s="42">
        <v>0</v>
      </c>
      <c r="I25" s="26"/>
      <c r="J25" s="14"/>
    </row>
    <row r="26" spans="2:10" ht="15" customHeight="1">
      <c r="B26" s="3" t="s">
        <v>21</v>
      </c>
      <c r="C26" s="21">
        <v>16</v>
      </c>
      <c r="D26" s="21">
        <v>28</v>
      </c>
      <c r="E26" s="21">
        <v>41</v>
      </c>
      <c r="F26" s="42">
        <f t="shared" si="0"/>
        <v>85</v>
      </c>
      <c r="G26" s="21">
        <v>360</v>
      </c>
      <c r="H26" s="42">
        <v>0</v>
      </c>
      <c r="I26" s="26"/>
      <c r="J26" s="14"/>
    </row>
    <row r="27" spans="2:10" ht="15" customHeight="1">
      <c r="B27" s="3" t="s">
        <v>22</v>
      </c>
      <c r="C27" s="21">
        <v>69</v>
      </c>
      <c r="D27" s="21">
        <v>74</v>
      </c>
      <c r="E27" s="21">
        <v>276</v>
      </c>
      <c r="F27" s="42">
        <f t="shared" si="0"/>
        <v>419</v>
      </c>
      <c r="G27" s="21">
        <v>1897</v>
      </c>
      <c r="H27" s="42">
        <v>0</v>
      </c>
      <c r="I27" s="26"/>
      <c r="J27" s="14"/>
    </row>
    <row r="28" spans="2:10" ht="15" customHeight="1">
      <c r="B28" s="3" t="s">
        <v>23</v>
      </c>
      <c r="C28" s="21">
        <v>97</v>
      </c>
      <c r="D28" s="21">
        <v>123</v>
      </c>
      <c r="E28" s="21">
        <v>288</v>
      </c>
      <c r="F28" s="42">
        <f t="shared" si="0"/>
        <v>508</v>
      </c>
      <c r="G28" s="21">
        <v>5847</v>
      </c>
      <c r="H28" s="42">
        <v>0</v>
      </c>
      <c r="I28" s="26"/>
      <c r="J28" s="14"/>
    </row>
    <row r="29" spans="2:10" ht="15" customHeight="1">
      <c r="B29" s="3" t="s">
        <v>24</v>
      </c>
      <c r="C29" s="21">
        <v>7</v>
      </c>
      <c r="D29" s="21">
        <v>14</v>
      </c>
      <c r="E29" s="21">
        <v>20</v>
      </c>
      <c r="F29" s="42">
        <f t="shared" si="0"/>
        <v>41</v>
      </c>
      <c r="G29" s="21">
        <v>173</v>
      </c>
      <c r="H29" s="42">
        <v>0</v>
      </c>
      <c r="I29" s="26"/>
      <c r="J29" s="14"/>
    </row>
    <row r="30" spans="2:10" ht="15" customHeight="1">
      <c r="B30" s="3" t="s">
        <v>25</v>
      </c>
      <c r="C30" s="21">
        <v>13</v>
      </c>
      <c r="D30" s="21">
        <v>9</v>
      </c>
      <c r="E30" s="21">
        <v>10</v>
      </c>
      <c r="F30" s="42">
        <f t="shared" si="0"/>
        <v>32</v>
      </c>
      <c r="G30" s="21">
        <v>223</v>
      </c>
      <c r="H30" s="42">
        <v>0</v>
      </c>
      <c r="I30" s="26"/>
      <c r="J30" s="14"/>
    </row>
    <row r="31" spans="2:10" ht="15" customHeight="1">
      <c r="B31" s="3" t="s">
        <v>26</v>
      </c>
      <c r="C31" s="21">
        <v>317</v>
      </c>
      <c r="D31" s="21">
        <v>216</v>
      </c>
      <c r="E31" s="21">
        <v>814</v>
      </c>
      <c r="F31" s="42">
        <f t="shared" si="0"/>
        <v>1347</v>
      </c>
      <c r="G31" s="21">
        <v>8132</v>
      </c>
      <c r="H31" s="42">
        <v>0</v>
      </c>
      <c r="I31" s="26"/>
      <c r="J31" s="14"/>
    </row>
    <row r="32" spans="2:10" ht="15" customHeight="1">
      <c r="B32" s="3" t="s">
        <v>27</v>
      </c>
      <c r="C32" s="21">
        <v>182</v>
      </c>
      <c r="D32" s="21">
        <v>116</v>
      </c>
      <c r="E32" s="21">
        <v>286</v>
      </c>
      <c r="F32" s="42">
        <f t="shared" si="0"/>
        <v>584</v>
      </c>
      <c r="G32" s="21">
        <v>2652</v>
      </c>
      <c r="H32" s="42">
        <v>0</v>
      </c>
      <c r="I32" s="26"/>
      <c r="J32" s="14"/>
    </row>
    <row r="33" spans="2:10" ht="15" customHeight="1">
      <c r="B33" s="3" t="s">
        <v>28</v>
      </c>
      <c r="C33" s="21">
        <v>145</v>
      </c>
      <c r="D33" s="21">
        <v>167</v>
      </c>
      <c r="E33" s="21">
        <v>344</v>
      </c>
      <c r="F33" s="42">
        <f t="shared" si="0"/>
        <v>656</v>
      </c>
      <c r="G33" s="21">
        <v>1858</v>
      </c>
      <c r="H33" s="42">
        <v>0</v>
      </c>
      <c r="I33" s="26"/>
      <c r="J33" s="14"/>
    </row>
    <row r="34" spans="2:10" ht="15">
      <c r="B34" s="3" t="s">
        <v>29</v>
      </c>
      <c r="C34" s="21">
        <v>1695</v>
      </c>
      <c r="D34" s="21">
        <v>1868</v>
      </c>
      <c r="E34" s="21">
        <v>8320</v>
      </c>
      <c r="F34" s="42">
        <f t="shared" si="0"/>
        <v>11883</v>
      </c>
      <c r="G34" s="21">
        <v>61070</v>
      </c>
      <c r="H34" s="42">
        <v>0</v>
      </c>
      <c r="I34" s="26"/>
      <c r="J34" s="14"/>
    </row>
    <row r="35" spans="2:10" ht="15">
      <c r="B35" s="3" t="s">
        <v>30</v>
      </c>
      <c r="C35" s="21">
        <v>302</v>
      </c>
      <c r="D35" s="21">
        <v>539</v>
      </c>
      <c r="E35" s="21">
        <v>1068</v>
      </c>
      <c r="F35" s="42">
        <f t="shared" si="0"/>
        <v>1909</v>
      </c>
      <c r="G35" s="21">
        <v>7194</v>
      </c>
      <c r="H35" s="42">
        <v>0</v>
      </c>
      <c r="I35" s="26"/>
      <c r="J35" s="14"/>
    </row>
    <row r="36" spans="2:10" ht="15">
      <c r="B36" s="3" t="s">
        <v>31</v>
      </c>
      <c r="C36" s="21">
        <v>17</v>
      </c>
      <c r="D36" s="21">
        <v>29</v>
      </c>
      <c r="E36" s="21">
        <v>54</v>
      </c>
      <c r="F36" s="42">
        <f t="shared" si="0"/>
        <v>100</v>
      </c>
      <c r="G36" s="21">
        <v>411</v>
      </c>
      <c r="H36" s="42">
        <v>0</v>
      </c>
      <c r="I36" s="26"/>
      <c r="J36" s="14"/>
    </row>
    <row r="37" spans="2:10" ht="15">
      <c r="B37" s="3" t="s">
        <v>32</v>
      </c>
      <c r="C37" s="21">
        <v>1366</v>
      </c>
      <c r="D37" s="21">
        <v>1919</v>
      </c>
      <c r="E37" s="21">
        <v>5250</v>
      </c>
      <c r="F37" s="42">
        <f t="shared" si="0"/>
        <v>8535</v>
      </c>
      <c r="G37" s="21">
        <v>45650</v>
      </c>
      <c r="H37" s="42">
        <v>3</v>
      </c>
      <c r="I37" s="26"/>
      <c r="J37" s="14"/>
    </row>
    <row r="38" spans="2:10" ht="15">
      <c r="B38" s="3" t="s">
        <v>33</v>
      </c>
      <c r="C38" s="21">
        <v>1041</v>
      </c>
      <c r="D38" s="21">
        <v>1117</v>
      </c>
      <c r="E38" s="21">
        <v>4430</v>
      </c>
      <c r="F38" s="42">
        <f t="shared" si="0"/>
        <v>6588</v>
      </c>
      <c r="G38" s="21">
        <v>31334</v>
      </c>
      <c r="H38" s="42">
        <v>4</v>
      </c>
      <c r="I38" s="26"/>
      <c r="J38" s="14"/>
    </row>
    <row r="39" spans="2:10" ht="15">
      <c r="B39" s="3" t="s">
        <v>34</v>
      </c>
      <c r="C39" s="21">
        <v>29</v>
      </c>
      <c r="D39" s="21">
        <v>91</v>
      </c>
      <c r="E39" s="21">
        <v>137</v>
      </c>
      <c r="F39" s="42">
        <f t="shared" si="0"/>
        <v>257</v>
      </c>
      <c r="G39" s="21">
        <v>1257</v>
      </c>
      <c r="H39" s="42">
        <v>0</v>
      </c>
      <c r="I39" s="26"/>
      <c r="J39" s="14"/>
    </row>
    <row r="40" spans="2:10" ht="15">
      <c r="B40" s="3" t="s">
        <v>35</v>
      </c>
      <c r="C40" s="21">
        <v>1227</v>
      </c>
      <c r="D40" s="21">
        <v>1576</v>
      </c>
      <c r="E40" s="21">
        <v>4467</v>
      </c>
      <c r="F40" s="42">
        <f t="shared" si="0"/>
        <v>7270</v>
      </c>
      <c r="G40" s="21">
        <v>44640</v>
      </c>
      <c r="H40" s="42">
        <v>2</v>
      </c>
      <c r="I40" s="26"/>
      <c r="J40" s="14"/>
    </row>
    <row r="41" spans="2:10" ht="15">
      <c r="B41" s="3" t="s">
        <v>36</v>
      </c>
      <c r="C41" s="21">
        <v>2352</v>
      </c>
      <c r="D41" s="21">
        <v>1380</v>
      </c>
      <c r="E41" s="21">
        <v>9223</v>
      </c>
      <c r="F41" s="42">
        <f t="shared" si="0"/>
        <v>12955</v>
      </c>
      <c r="G41" s="21">
        <v>66577</v>
      </c>
      <c r="H41" s="42">
        <v>0</v>
      </c>
      <c r="I41" s="26"/>
      <c r="J41" s="14"/>
    </row>
    <row r="42" spans="2:10" ht="15">
      <c r="B42" s="3" t="s">
        <v>37</v>
      </c>
      <c r="C42" s="21">
        <v>893</v>
      </c>
      <c r="D42" s="21">
        <v>882</v>
      </c>
      <c r="E42" s="21">
        <v>2163</v>
      </c>
      <c r="F42" s="42">
        <f t="shared" si="0"/>
        <v>3938</v>
      </c>
      <c r="G42" s="21">
        <v>17537</v>
      </c>
      <c r="H42" s="42">
        <v>1</v>
      </c>
      <c r="I42" s="26"/>
      <c r="J42" s="14"/>
    </row>
    <row r="43" spans="2:10" ht="15">
      <c r="B43" s="3" t="s">
        <v>38</v>
      </c>
      <c r="C43" s="21">
        <v>440</v>
      </c>
      <c r="D43" s="21">
        <v>491</v>
      </c>
      <c r="E43" s="21">
        <v>1713</v>
      </c>
      <c r="F43" s="42">
        <f t="shared" si="0"/>
        <v>2644</v>
      </c>
      <c r="G43" s="21">
        <v>16317</v>
      </c>
      <c r="H43" s="42">
        <v>1</v>
      </c>
      <c r="I43" s="26"/>
      <c r="J43" s="14"/>
    </row>
    <row r="44" spans="2:10" ht="15">
      <c r="B44" s="3" t="s">
        <v>39</v>
      </c>
      <c r="C44" s="21">
        <v>263</v>
      </c>
      <c r="D44" s="21">
        <v>258</v>
      </c>
      <c r="E44" s="21">
        <v>930</v>
      </c>
      <c r="F44" s="42">
        <f t="shared" si="0"/>
        <v>1451</v>
      </c>
      <c r="G44" s="21">
        <v>4841</v>
      </c>
      <c r="H44" s="42">
        <v>0</v>
      </c>
      <c r="I44" s="26"/>
      <c r="J44" s="14"/>
    </row>
    <row r="45" spans="2:10" ht="15">
      <c r="B45" s="3" t="s">
        <v>40</v>
      </c>
      <c r="C45" s="21">
        <v>447</v>
      </c>
      <c r="D45" s="21">
        <v>648</v>
      </c>
      <c r="E45" s="21">
        <v>1410</v>
      </c>
      <c r="F45" s="42">
        <f t="shared" si="0"/>
        <v>2505</v>
      </c>
      <c r="G45" s="21">
        <v>15672</v>
      </c>
      <c r="H45" s="42">
        <v>2</v>
      </c>
      <c r="I45" s="26"/>
      <c r="J45" s="14"/>
    </row>
    <row r="46" spans="2:10" ht="15">
      <c r="B46" s="3" t="s">
        <v>41</v>
      </c>
      <c r="C46" s="21">
        <v>343</v>
      </c>
      <c r="D46" s="21">
        <v>207</v>
      </c>
      <c r="E46" s="21">
        <v>854</v>
      </c>
      <c r="F46" s="42">
        <f t="shared" si="0"/>
        <v>1404</v>
      </c>
      <c r="G46" s="21">
        <v>8583</v>
      </c>
      <c r="H46" s="42">
        <v>0</v>
      </c>
      <c r="I46" s="26"/>
      <c r="J46" s="14"/>
    </row>
    <row r="47" spans="2:10" ht="15">
      <c r="B47" s="3" t="s">
        <v>42</v>
      </c>
      <c r="C47" s="21">
        <v>1149</v>
      </c>
      <c r="D47" s="21">
        <v>891</v>
      </c>
      <c r="E47" s="21">
        <v>4826</v>
      </c>
      <c r="F47" s="42">
        <f t="shared" si="0"/>
        <v>6866</v>
      </c>
      <c r="G47" s="21">
        <v>43519</v>
      </c>
      <c r="H47" s="42">
        <v>0</v>
      </c>
      <c r="I47" s="26"/>
      <c r="J47" s="14"/>
    </row>
    <row r="48" spans="2:10" ht="15">
      <c r="B48" s="3" t="s">
        <v>43</v>
      </c>
      <c r="C48" s="21">
        <v>223</v>
      </c>
      <c r="D48" s="21">
        <v>251</v>
      </c>
      <c r="E48" s="21">
        <v>702</v>
      </c>
      <c r="F48" s="42">
        <f t="shared" si="0"/>
        <v>1176</v>
      </c>
      <c r="G48" s="21">
        <v>4976</v>
      </c>
      <c r="H48" s="42">
        <v>0</v>
      </c>
      <c r="I48" s="26"/>
      <c r="J48" s="14"/>
    </row>
    <row r="49" spans="2:10" ht="15">
      <c r="B49" s="3" t="s">
        <v>44</v>
      </c>
      <c r="C49" s="21">
        <v>126</v>
      </c>
      <c r="D49" s="21">
        <v>131</v>
      </c>
      <c r="E49" s="21">
        <v>556</v>
      </c>
      <c r="F49" s="42">
        <f t="shared" si="0"/>
        <v>813</v>
      </c>
      <c r="G49" s="21">
        <v>3574</v>
      </c>
      <c r="H49" s="42">
        <v>0</v>
      </c>
      <c r="I49" s="26"/>
      <c r="J49" s="14"/>
    </row>
    <row r="50" spans="2:10" ht="15">
      <c r="B50" s="3" t="s">
        <v>45</v>
      </c>
      <c r="C50" s="21">
        <v>2</v>
      </c>
      <c r="D50" s="21">
        <v>1</v>
      </c>
      <c r="E50" s="21">
        <v>6</v>
      </c>
      <c r="F50" s="42">
        <f t="shared" si="0"/>
        <v>9</v>
      </c>
      <c r="G50" s="21">
        <v>45</v>
      </c>
      <c r="H50" s="42">
        <v>0</v>
      </c>
      <c r="I50" s="26"/>
      <c r="J50" s="14"/>
    </row>
    <row r="51" spans="2:10" ht="15">
      <c r="B51" s="3" t="s">
        <v>46</v>
      </c>
      <c r="C51" s="21">
        <v>52</v>
      </c>
      <c r="D51" s="21">
        <v>50</v>
      </c>
      <c r="E51" s="21">
        <v>118</v>
      </c>
      <c r="F51" s="42">
        <f t="shared" si="0"/>
        <v>220</v>
      </c>
      <c r="G51" s="21">
        <v>926</v>
      </c>
      <c r="H51" s="42">
        <v>0</v>
      </c>
      <c r="I51" s="26"/>
      <c r="J51" s="14"/>
    </row>
    <row r="52" spans="2:10" ht="15">
      <c r="B52" s="3" t="s">
        <v>47</v>
      </c>
      <c r="C52" s="21">
        <v>388</v>
      </c>
      <c r="D52" s="21">
        <v>349</v>
      </c>
      <c r="E52" s="21">
        <v>1018</v>
      </c>
      <c r="F52" s="42">
        <f t="shared" si="0"/>
        <v>1755</v>
      </c>
      <c r="G52" s="21">
        <v>8621</v>
      </c>
      <c r="H52" s="42">
        <v>0</v>
      </c>
      <c r="I52" s="26"/>
      <c r="J52" s="14"/>
    </row>
    <row r="53" spans="2:10" ht="15">
      <c r="B53" s="3" t="s">
        <v>48</v>
      </c>
      <c r="C53" s="21">
        <v>374</v>
      </c>
      <c r="D53" s="21">
        <v>335</v>
      </c>
      <c r="E53" s="21">
        <v>1642</v>
      </c>
      <c r="F53" s="42">
        <f t="shared" si="0"/>
        <v>2351</v>
      </c>
      <c r="G53" s="21">
        <v>9273</v>
      </c>
      <c r="H53" s="42">
        <v>0</v>
      </c>
      <c r="I53" s="26"/>
      <c r="J53" s="14"/>
    </row>
    <row r="54" spans="2:10" ht="15">
      <c r="B54" s="3" t="s">
        <v>49</v>
      </c>
      <c r="C54" s="21">
        <v>287</v>
      </c>
      <c r="D54" s="21">
        <v>313</v>
      </c>
      <c r="E54" s="21">
        <v>1248</v>
      </c>
      <c r="F54" s="42">
        <f t="shared" si="0"/>
        <v>1848</v>
      </c>
      <c r="G54" s="21">
        <v>11241</v>
      </c>
      <c r="H54" s="42">
        <v>1</v>
      </c>
      <c r="I54" s="26"/>
      <c r="J54" s="14"/>
    </row>
    <row r="55" spans="2:10" ht="15">
      <c r="B55" s="3" t="s">
        <v>50</v>
      </c>
      <c r="C55" s="21">
        <v>78</v>
      </c>
      <c r="D55" s="21">
        <v>58</v>
      </c>
      <c r="E55" s="21">
        <v>122</v>
      </c>
      <c r="F55" s="42">
        <f t="shared" si="0"/>
        <v>258</v>
      </c>
      <c r="G55" s="21">
        <v>2185</v>
      </c>
      <c r="H55" s="42">
        <v>0</v>
      </c>
      <c r="I55" s="26"/>
      <c r="J55" s="14"/>
    </row>
    <row r="56" spans="2:10" ht="15">
      <c r="B56" s="3" t="s">
        <v>51</v>
      </c>
      <c r="C56" s="21">
        <v>36</v>
      </c>
      <c r="D56" s="21">
        <v>32</v>
      </c>
      <c r="E56" s="21">
        <v>129</v>
      </c>
      <c r="F56" s="42">
        <f t="shared" si="0"/>
        <v>197</v>
      </c>
      <c r="G56" s="21">
        <v>1377</v>
      </c>
      <c r="H56" s="42">
        <v>0</v>
      </c>
      <c r="I56" s="26"/>
      <c r="J56" s="14"/>
    </row>
    <row r="57" spans="2:10" ht="15">
      <c r="B57" s="1" t="s">
        <v>52</v>
      </c>
      <c r="C57" s="21">
        <v>8</v>
      </c>
      <c r="D57" s="21">
        <v>13</v>
      </c>
      <c r="E57" s="21">
        <v>16</v>
      </c>
      <c r="F57" s="42">
        <f t="shared" si="0"/>
        <v>37</v>
      </c>
      <c r="G57" s="21">
        <v>294</v>
      </c>
      <c r="H57" s="42">
        <v>0</v>
      </c>
      <c r="I57" s="26"/>
      <c r="J57" s="14"/>
    </row>
    <row r="58" spans="2:10" ht="15">
      <c r="B58" s="3" t="s">
        <v>53</v>
      </c>
      <c r="C58" s="21">
        <v>242</v>
      </c>
      <c r="D58" s="21">
        <v>136</v>
      </c>
      <c r="E58" s="21">
        <v>812</v>
      </c>
      <c r="F58" s="42">
        <f t="shared" si="0"/>
        <v>1190</v>
      </c>
      <c r="G58" s="21">
        <v>8501</v>
      </c>
      <c r="H58" s="42">
        <v>0</v>
      </c>
      <c r="I58" s="26"/>
      <c r="J58" s="14"/>
    </row>
    <row r="59" spans="2:10" ht="15">
      <c r="B59" s="3" t="s">
        <v>54</v>
      </c>
      <c r="C59" s="21">
        <v>58</v>
      </c>
      <c r="D59" s="21">
        <v>75</v>
      </c>
      <c r="E59" s="21">
        <v>146</v>
      </c>
      <c r="F59" s="42">
        <f t="shared" si="0"/>
        <v>279</v>
      </c>
      <c r="G59" s="21">
        <v>1028</v>
      </c>
      <c r="H59" s="42">
        <v>0</v>
      </c>
      <c r="I59" s="26"/>
      <c r="J59" s="14"/>
    </row>
    <row r="60" spans="2:10" ht="15">
      <c r="B60" s="3" t="s">
        <v>55</v>
      </c>
      <c r="C60" s="21">
        <v>467</v>
      </c>
      <c r="D60" s="21">
        <v>535</v>
      </c>
      <c r="E60" s="21">
        <v>2050</v>
      </c>
      <c r="F60" s="42">
        <f t="shared" si="0"/>
        <v>3052</v>
      </c>
      <c r="G60" s="21">
        <v>16088</v>
      </c>
      <c r="H60" s="42">
        <v>0</v>
      </c>
      <c r="I60" s="26"/>
      <c r="J60" s="14"/>
    </row>
    <row r="61" spans="2:10" ht="15">
      <c r="B61" s="3" t="s">
        <v>56</v>
      </c>
      <c r="C61" s="21">
        <v>175</v>
      </c>
      <c r="D61" s="21">
        <v>203</v>
      </c>
      <c r="E61" s="21">
        <v>547</v>
      </c>
      <c r="F61" s="42">
        <f t="shared" si="0"/>
        <v>925</v>
      </c>
      <c r="G61" s="21">
        <v>4230</v>
      </c>
      <c r="H61" s="42">
        <v>0</v>
      </c>
      <c r="I61" s="26"/>
      <c r="J61" s="14"/>
    </row>
    <row r="62" spans="2:10" ht="15.75" thickBot="1">
      <c r="B62" s="4" t="s">
        <v>57</v>
      </c>
      <c r="C62" s="22">
        <v>67</v>
      </c>
      <c r="D62" s="22">
        <v>88</v>
      </c>
      <c r="E62" s="22">
        <v>89</v>
      </c>
      <c r="F62" s="42">
        <f t="shared" si="0"/>
        <v>244</v>
      </c>
      <c r="G62" s="23">
        <v>1514</v>
      </c>
      <c r="H62" s="42">
        <v>0</v>
      </c>
      <c r="I62" s="26"/>
      <c r="J62" s="14"/>
    </row>
    <row r="63" spans="2:10" ht="17.25" thickBot="1" thickTop="1">
      <c r="B63" s="6" t="s">
        <v>98</v>
      </c>
      <c r="C63" s="11">
        <f>SUM(C5:C62)</f>
        <v>25322</v>
      </c>
      <c r="D63" s="11">
        <f>SUM(D5:D62)</f>
        <v>22339</v>
      </c>
      <c r="E63" s="11">
        <f>SUM(E5:E62)</f>
        <v>93929</v>
      </c>
      <c r="F63" s="11">
        <f>SUM(F5:F62)</f>
        <v>141590</v>
      </c>
      <c r="G63" s="11">
        <f>SUM(G5:G62)</f>
        <v>792710</v>
      </c>
      <c r="H63" s="11">
        <v>17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100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44" t="s">
        <v>60</v>
      </c>
      <c r="E4" s="44" t="s">
        <v>61</v>
      </c>
      <c r="F4" s="57"/>
      <c r="G4" s="57"/>
      <c r="H4" s="52"/>
    </row>
    <row r="5" spans="2:10" ht="15" customHeight="1">
      <c r="B5" s="3" t="s">
        <v>0</v>
      </c>
      <c r="C5" s="20">
        <v>1059</v>
      </c>
      <c r="D5" s="21">
        <v>1233</v>
      </c>
      <c r="E5" s="46">
        <v>3647</v>
      </c>
      <c r="F5" s="42">
        <f aca="true" t="shared" si="0" ref="F5:F36">SUM(C5:E5)</f>
        <v>5939</v>
      </c>
      <c r="G5" s="21">
        <v>35642</v>
      </c>
      <c r="H5" s="42">
        <v>0</v>
      </c>
      <c r="I5" s="26"/>
      <c r="J5" s="14"/>
    </row>
    <row r="6" spans="2:10" ht="15" customHeight="1">
      <c r="B6" s="3" t="s">
        <v>1</v>
      </c>
      <c r="C6" s="21">
        <v>0</v>
      </c>
      <c r="D6" s="21">
        <v>10</v>
      </c>
      <c r="E6" s="46">
        <v>2</v>
      </c>
      <c r="F6" s="42">
        <f t="shared" si="0"/>
        <v>12</v>
      </c>
      <c r="G6" s="21">
        <v>23</v>
      </c>
      <c r="H6" s="42">
        <v>0</v>
      </c>
      <c r="I6" s="26"/>
      <c r="J6" s="14"/>
    </row>
    <row r="7" spans="2:10" ht="15" customHeight="1">
      <c r="B7" s="3" t="s">
        <v>2</v>
      </c>
      <c r="C7" s="21">
        <v>30</v>
      </c>
      <c r="D7" s="21">
        <v>61</v>
      </c>
      <c r="E7" s="46">
        <v>128</v>
      </c>
      <c r="F7" s="42">
        <f t="shared" si="0"/>
        <v>219</v>
      </c>
      <c r="G7" s="21">
        <v>650</v>
      </c>
      <c r="H7" s="42">
        <v>0</v>
      </c>
      <c r="I7" s="26"/>
      <c r="J7" s="14"/>
    </row>
    <row r="8" spans="2:10" ht="15" customHeight="1">
      <c r="B8" s="3" t="s">
        <v>3</v>
      </c>
      <c r="C8" s="21">
        <v>144</v>
      </c>
      <c r="D8" s="21">
        <v>319</v>
      </c>
      <c r="E8" s="46">
        <v>539</v>
      </c>
      <c r="F8" s="42">
        <f t="shared" si="0"/>
        <v>1002</v>
      </c>
      <c r="G8" s="21">
        <v>4096</v>
      </c>
      <c r="H8" s="42">
        <v>0</v>
      </c>
      <c r="I8" s="26"/>
      <c r="J8" s="14"/>
    </row>
    <row r="9" spans="2:10" ht="15" customHeight="1">
      <c r="B9" s="3" t="s">
        <v>4</v>
      </c>
      <c r="C9" s="21">
        <v>38</v>
      </c>
      <c r="D9" s="21">
        <v>96</v>
      </c>
      <c r="E9" s="46">
        <v>159</v>
      </c>
      <c r="F9" s="42">
        <f t="shared" si="0"/>
        <v>293</v>
      </c>
      <c r="G9" s="21">
        <v>812</v>
      </c>
      <c r="H9" s="42">
        <v>0</v>
      </c>
      <c r="I9" s="26"/>
      <c r="J9" s="14"/>
    </row>
    <row r="10" spans="2:10" ht="15" customHeight="1">
      <c r="B10" s="3" t="s">
        <v>5</v>
      </c>
      <c r="C10" s="21">
        <v>8</v>
      </c>
      <c r="D10" s="21">
        <v>8</v>
      </c>
      <c r="E10" s="46">
        <v>32</v>
      </c>
      <c r="F10" s="42">
        <f t="shared" si="0"/>
        <v>48</v>
      </c>
      <c r="G10" s="21">
        <v>437</v>
      </c>
      <c r="H10" s="42">
        <v>0</v>
      </c>
      <c r="I10" s="26"/>
      <c r="J10" s="14"/>
    </row>
    <row r="11" spans="2:10" ht="15" customHeight="1">
      <c r="B11" s="3" t="s">
        <v>6</v>
      </c>
      <c r="C11" s="21">
        <v>684</v>
      </c>
      <c r="D11" s="21">
        <v>923</v>
      </c>
      <c r="E11" s="46">
        <v>2618</v>
      </c>
      <c r="F11" s="42">
        <f t="shared" si="0"/>
        <v>4225</v>
      </c>
      <c r="G11" s="21">
        <v>22053</v>
      </c>
      <c r="H11" s="42">
        <v>0</v>
      </c>
      <c r="I11" s="26"/>
      <c r="J11" s="14"/>
    </row>
    <row r="12" spans="2:10" ht="15" customHeight="1">
      <c r="B12" s="3" t="s">
        <v>7</v>
      </c>
      <c r="C12" s="21">
        <v>29</v>
      </c>
      <c r="D12" s="21">
        <v>17</v>
      </c>
      <c r="E12" s="46">
        <v>62</v>
      </c>
      <c r="F12" s="42">
        <f t="shared" si="0"/>
        <v>108</v>
      </c>
      <c r="G12" s="21">
        <v>481</v>
      </c>
      <c r="H12" s="42">
        <v>0</v>
      </c>
      <c r="I12" s="26"/>
      <c r="J12" s="14"/>
    </row>
    <row r="13" spans="2:10" ht="15" customHeight="1">
      <c r="B13" s="3" t="s">
        <v>8</v>
      </c>
      <c r="C13" s="21">
        <v>129</v>
      </c>
      <c r="D13" s="21">
        <v>283</v>
      </c>
      <c r="E13" s="46">
        <v>649</v>
      </c>
      <c r="F13" s="42">
        <f t="shared" si="0"/>
        <v>1061</v>
      </c>
      <c r="G13" s="21">
        <v>3493</v>
      </c>
      <c r="H13" s="42">
        <v>0</v>
      </c>
      <c r="I13" s="26"/>
      <c r="J13" s="14"/>
    </row>
    <row r="14" spans="2:10" ht="15" customHeight="1">
      <c r="B14" s="3" t="s">
        <v>9</v>
      </c>
      <c r="C14" s="21">
        <v>468</v>
      </c>
      <c r="D14" s="21">
        <v>400</v>
      </c>
      <c r="E14" s="46">
        <v>2137</v>
      </c>
      <c r="F14" s="42">
        <f t="shared" si="0"/>
        <v>3005</v>
      </c>
      <c r="G14" s="21">
        <v>19427</v>
      </c>
      <c r="H14" s="42">
        <v>0</v>
      </c>
      <c r="I14" s="26"/>
      <c r="J14" s="14"/>
    </row>
    <row r="15" spans="2:10" ht="15" customHeight="1">
      <c r="B15" s="3" t="s">
        <v>10</v>
      </c>
      <c r="C15" s="21">
        <v>5</v>
      </c>
      <c r="D15" s="21">
        <v>23</v>
      </c>
      <c r="E15" s="46">
        <v>38</v>
      </c>
      <c r="F15" s="42">
        <f t="shared" si="0"/>
        <v>66</v>
      </c>
      <c r="G15" s="21">
        <v>422</v>
      </c>
      <c r="H15" s="42">
        <v>0</v>
      </c>
      <c r="I15" s="26"/>
      <c r="J15" s="14"/>
    </row>
    <row r="16" spans="2:10" ht="15" customHeight="1">
      <c r="B16" s="3" t="s">
        <v>11</v>
      </c>
      <c r="C16" s="21">
        <v>133</v>
      </c>
      <c r="D16" s="21">
        <v>100</v>
      </c>
      <c r="E16" s="46">
        <v>323</v>
      </c>
      <c r="F16" s="42">
        <f t="shared" si="0"/>
        <v>556</v>
      </c>
      <c r="G16" s="21">
        <v>2603</v>
      </c>
      <c r="H16" s="42">
        <v>0</v>
      </c>
      <c r="I16" s="26"/>
      <c r="J16" s="14"/>
    </row>
    <row r="17" spans="2:10" ht="15" customHeight="1">
      <c r="B17" s="3" t="s">
        <v>12</v>
      </c>
      <c r="C17" s="21">
        <v>105</v>
      </c>
      <c r="D17" s="21">
        <v>87</v>
      </c>
      <c r="E17" s="46">
        <v>530</v>
      </c>
      <c r="F17" s="42">
        <f t="shared" si="0"/>
        <v>722</v>
      </c>
      <c r="G17" s="21">
        <v>3613</v>
      </c>
      <c r="H17" s="42">
        <v>0</v>
      </c>
      <c r="I17" s="26"/>
      <c r="J17" s="14"/>
    </row>
    <row r="18" spans="2:10" ht="15" customHeight="1">
      <c r="B18" s="3" t="s">
        <v>13</v>
      </c>
      <c r="C18" s="21">
        <v>26</v>
      </c>
      <c r="D18" s="21">
        <v>28</v>
      </c>
      <c r="E18" s="46">
        <v>30</v>
      </c>
      <c r="F18" s="42">
        <f t="shared" si="0"/>
        <v>84</v>
      </c>
      <c r="G18" s="21">
        <v>387</v>
      </c>
      <c r="H18" s="42">
        <v>0</v>
      </c>
      <c r="I18" s="26"/>
      <c r="J18" s="14"/>
    </row>
    <row r="19" spans="2:10" ht="15" customHeight="1">
      <c r="B19" s="3" t="s">
        <v>14</v>
      </c>
      <c r="C19" s="21">
        <v>593</v>
      </c>
      <c r="D19" s="21">
        <v>336</v>
      </c>
      <c r="E19" s="46">
        <v>1766</v>
      </c>
      <c r="F19" s="42">
        <f t="shared" si="0"/>
        <v>2695</v>
      </c>
      <c r="G19" s="21">
        <v>15835</v>
      </c>
      <c r="H19" s="42">
        <v>0</v>
      </c>
      <c r="I19" s="26"/>
      <c r="J19" s="14"/>
    </row>
    <row r="20" spans="2:10" ht="15" customHeight="1">
      <c r="B20" s="3" t="s">
        <v>15</v>
      </c>
      <c r="C20" s="21">
        <v>86</v>
      </c>
      <c r="D20" s="21">
        <v>69</v>
      </c>
      <c r="E20" s="46">
        <v>213</v>
      </c>
      <c r="F20" s="42">
        <f t="shared" si="0"/>
        <v>368</v>
      </c>
      <c r="G20" s="21">
        <v>2164</v>
      </c>
      <c r="H20" s="42">
        <v>0</v>
      </c>
      <c r="I20" s="26"/>
      <c r="J20" s="14"/>
    </row>
    <row r="21" spans="2:10" ht="15" customHeight="1">
      <c r="B21" s="3" t="s">
        <v>16</v>
      </c>
      <c r="C21" s="21">
        <v>42</v>
      </c>
      <c r="D21" s="21">
        <v>74</v>
      </c>
      <c r="E21" s="46">
        <v>156</v>
      </c>
      <c r="F21" s="42">
        <f t="shared" si="0"/>
        <v>272</v>
      </c>
      <c r="G21" s="21">
        <v>1391</v>
      </c>
      <c r="H21" s="42">
        <v>0</v>
      </c>
      <c r="I21" s="26"/>
      <c r="J21" s="14"/>
    </row>
    <row r="22" spans="2:10" ht="15" customHeight="1">
      <c r="B22" s="3" t="s">
        <v>17</v>
      </c>
      <c r="C22" s="21">
        <v>11</v>
      </c>
      <c r="D22" s="21">
        <v>16</v>
      </c>
      <c r="E22" s="46">
        <v>43</v>
      </c>
      <c r="F22" s="42">
        <f t="shared" si="0"/>
        <v>70</v>
      </c>
      <c r="G22" s="21">
        <v>514</v>
      </c>
      <c r="H22" s="42">
        <v>0</v>
      </c>
      <c r="I22" s="26"/>
      <c r="J22" s="14"/>
    </row>
    <row r="23" spans="2:10" ht="15" customHeight="1">
      <c r="B23" s="3" t="s">
        <v>18</v>
      </c>
      <c r="C23" s="21">
        <v>6326</v>
      </c>
      <c r="D23" s="21">
        <v>2685</v>
      </c>
      <c r="E23" s="46">
        <v>23063</v>
      </c>
      <c r="F23" s="42">
        <f t="shared" si="0"/>
        <v>32074</v>
      </c>
      <c r="G23" s="21">
        <v>201183</v>
      </c>
      <c r="H23" s="42">
        <v>0</v>
      </c>
      <c r="I23" s="26"/>
      <c r="J23" s="14"/>
    </row>
    <row r="24" spans="2:10" ht="15" customHeight="1">
      <c r="B24" s="3" t="s">
        <v>19</v>
      </c>
      <c r="C24" s="21">
        <v>71</v>
      </c>
      <c r="D24" s="21">
        <v>106</v>
      </c>
      <c r="E24" s="46">
        <v>275</v>
      </c>
      <c r="F24" s="42">
        <f t="shared" si="0"/>
        <v>452</v>
      </c>
      <c r="G24" s="21">
        <v>2657</v>
      </c>
      <c r="H24" s="42">
        <v>0</v>
      </c>
      <c r="I24" s="26"/>
      <c r="J24" s="14"/>
    </row>
    <row r="25" spans="2:10" ht="15" customHeight="1">
      <c r="B25" s="3" t="s">
        <v>20</v>
      </c>
      <c r="C25" s="21">
        <v>216</v>
      </c>
      <c r="D25" s="21">
        <v>236</v>
      </c>
      <c r="E25" s="46">
        <v>592</v>
      </c>
      <c r="F25" s="42">
        <f t="shared" si="0"/>
        <v>1044</v>
      </c>
      <c r="G25" s="21">
        <v>4352</v>
      </c>
      <c r="H25" s="42">
        <v>0</v>
      </c>
      <c r="I25" s="26"/>
      <c r="J25" s="14"/>
    </row>
    <row r="26" spans="2:10" ht="15" customHeight="1">
      <c r="B26" s="3" t="s">
        <v>21</v>
      </c>
      <c r="C26" s="21">
        <v>13</v>
      </c>
      <c r="D26" s="21">
        <v>35</v>
      </c>
      <c r="E26" s="46">
        <v>60</v>
      </c>
      <c r="F26" s="42">
        <f t="shared" si="0"/>
        <v>108</v>
      </c>
      <c r="G26" s="21">
        <v>362</v>
      </c>
      <c r="H26" s="42">
        <v>0</v>
      </c>
      <c r="I26" s="26"/>
      <c r="J26" s="14"/>
    </row>
    <row r="27" spans="2:10" ht="15" customHeight="1">
      <c r="B27" s="3" t="s">
        <v>22</v>
      </c>
      <c r="C27" s="21">
        <v>66</v>
      </c>
      <c r="D27" s="21">
        <v>57</v>
      </c>
      <c r="E27" s="46">
        <v>224</v>
      </c>
      <c r="F27" s="42">
        <f t="shared" si="0"/>
        <v>347</v>
      </c>
      <c r="G27" s="21">
        <v>1892</v>
      </c>
      <c r="H27" s="42">
        <v>0</v>
      </c>
      <c r="I27" s="26"/>
      <c r="J27" s="14"/>
    </row>
    <row r="28" spans="2:10" ht="15" customHeight="1">
      <c r="B28" s="3" t="s">
        <v>23</v>
      </c>
      <c r="C28" s="21">
        <v>83</v>
      </c>
      <c r="D28" s="21">
        <v>96</v>
      </c>
      <c r="E28" s="46">
        <v>305</v>
      </c>
      <c r="F28" s="42">
        <f t="shared" si="0"/>
        <v>484</v>
      </c>
      <c r="G28" s="21">
        <v>5309</v>
      </c>
      <c r="H28" s="42">
        <v>0</v>
      </c>
      <c r="I28" s="26"/>
      <c r="J28" s="14"/>
    </row>
    <row r="29" spans="2:10" ht="15" customHeight="1">
      <c r="B29" s="3" t="s">
        <v>24</v>
      </c>
      <c r="C29" s="21">
        <v>8</v>
      </c>
      <c r="D29" s="21">
        <v>3</v>
      </c>
      <c r="E29" s="46">
        <v>12</v>
      </c>
      <c r="F29" s="42">
        <f t="shared" si="0"/>
        <v>23</v>
      </c>
      <c r="G29" s="21">
        <v>178</v>
      </c>
      <c r="H29" s="42">
        <v>0</v>
      </c>
      <c r="I29" s="26"/>
      <c r="J29" s="14"/>
    </row>
    <row r="30" spans="2:10" ht="15" customHeight="1">
      <c r="B30" s="3" t="s">
        <v>25</v>
      </c>
      <c r="C30" s="21">
        <v>16</v>
      </c>
      <c r="D30" s="21">
        <v>18</v>
      </c>
      <c r="E30" s="46">
        <v>16</v>
      </c>
      <c r="F30" s="42">
        <f t="shared" si="0"/>
        <v>50</v>
      </c>
      <c r="G30" s="21">
        <v>190</v>
      </c>
      <c r="H30" s="42">
        <v>0</v>
      </c>
      <c r="I30" s="26"/>
      <c r="J30" s="14"/>
    </row>
    <row r="31" spans="2:10" ht="15" customHeight="1">
      <c r="B31" s="3" t="s">
        <v>26</v>
      </c>
      <c r="C31" s="21">
        <v>292</v>
      </c>
      <c r="D31" s="21">
        <v>204</v>
      </c>
      <c r="E31" s="46">
        <v>740</v>
      </c>
      <c r="F31" s="42">
        <f t="shared" si="0"/>
        <v>1236</v>
      </c>
      <c r="G31" s="21">
        <v>7902</v>
      </c>
      <c r="H31" s="42">
        <v>0</v>
      </c>
      <c r="I31" s="26"/>
      <c r="J31" s="14"/>
    </row>
    <row r="32" spans="2:10" ht="15" customHeight="1">
      <c r="B32" s="3" t="s">
        <v>27</v>
      </c>
      <c r="C32" s="21">
        <v>161</v>
      </c>
      <c r="D32" s="21">
        <v>127</v>
      </c>
      <c r="E32" s="46">
        <v>342</v>
      </c>
      <c r="F32" s="42">
        <f t="shared" si="0"/>
        <v>630</v>
      </c>
      <c r="G32" s="21">
        <v>2437</v>
      </c>
      <c r="H32" s="42">
        <v>0</v>
      </c>
      <c r="I32" s="26"/>
      <c r="J32" s="14"/>
    </row>
    <row r="33" spans="2:10" ht="15" customHeight="1">
      <c r="B33" s="3" t="s">
        <v>28</v>
      </c>
      <c r="C33" s="21">
        <v>129</v>
      </c>
      <c r="D33" s="21">
        <v>167</v>
      </c>
      <c r="E33" s="46">
        <v>334</v>
      </c>
      <c r="F33" s="42">
        <f t="shared" si="0"/>
        <v>630</v>
      </c>
      <c r="G33" s="21">
        <v>1810</v>
      </c>
      <c r="H33" s="42">
        <v>0</v>
      </c>
      <c r="I33" s="26"/>
      <c r="J33" s="14"/>
    </row>
    <row r="34" spans="2:10" ht="15">
      <c r="B34" s="3" t="s">
        <v>29</v>
      </c>
      <c r="C34" s="21">
        <v>1729</v>
      </c>
      <c r="D34" s="21">
        <v>1787</v>
      </c>
      <c r="E34" s="46">
        <v>8127</v>
      </c>
      <c r="F34" s="42">
        <f t="shared" si="0"/>
        <v>11643</v>
      </c>
      <c r="G34" s="21">
        <v>60451</v>
      </c>
      <c r="H34" s="42">
        <v>1</v>
      </c>
      <c r="I34" s="26"/>
      <c r="J34" s="14"/>
    </row>
    <row r="35" spans="2:10" ht="15">
      <c r="B35" s="3" t="s">
        <v>30</v>
      </c>
      <c r="C35" s="21">
        <v>280</v>
      </c>
      <c r="D35" s="21">
        <v>529</v>
      </c>
      <c r="E35" s="46">
        <v>1025</v>
      </c>
      <c r="F35" s="42">
        <f t="shared" si="0"/>
        <v>1834</v>
      </c>
      <c r="G35" s="21">
        <v>6676</v>
      </c>
      <c r="H35" s="42">
        <v>0</v>
      </c>
      <c r="I35" s="26"/>
      <c r="J35" s="14"/>
    </row>
    <row r="36" spans="2:10" ht="15">
      <c r="B36" s="3" t="s">
        <v>31</v>
      </c>
      <c r="C36" s="21">
        <v>16</v>
      </c>
      <c r="D36" s="21">
        <v>24</v>
      </c>
      <c r="E36" s="46">
        <v>52</v>
      </c>
      <c r="F36" s="42">
        <f t="shared" si="0"/>
        <v>92</v>
      </c>
      <c r="G36" s="21">
        <v>418</v>
      </c>
      <c r="H36" s="42">
        <v>0</v>
      </c>
      <c r="I36" s="26"/>
      <c r="J36" s="14"/>
    </row>
    <row r="37" spans="2:10" ht="15">
      <c r="B37" s="3" t="s">
        <v>32</v>
      </c>
      <c r="C37" s="21">
        <v>1290</v>
      </c>
      <c r="D37" s="21">
        <v>1990</v>
      </c>
      <c r="E37" s="46">
        <v>5224</v>
      </c>
      <c r="F37" s="42">
        <f aca="true" t="shared" si="1" ref="F37:F62">SUM(C37:E37)</f>
        <v>8504</v>
      </c>
      <c r="G37" s="21">
        <v>42023</v>
      </c>
      <c r="H37" s="42">
        <v>12</v>
      </c>
      <c r="I37" s="26"/>
      <c r="J37" s="14"/>
    </row>
    <row r="38" spans="2:10" ht="15">
      <c r="B38" s="3" t="s">
        <v>33</v>
      </c>
      <c r="C38" s="21">
        <v>1011</v>
      </c>
      <c r="D38" s="21">
        <v>1078</v>
      </c>
      <c r="E38" s="46">
        <v>4169</v>
      </c>
      <c r="F38" s="42">
        <f t="shared" si="1"/>
        <v>6258</v>
      </c>
      <c r="G38" s="21">
        <v>30632</v>
      </c>
      <c r="H38" s="42">
        <v>0</v>
      </c>
      <c r="I38" s="26"/>
      <c r="J38" s="14"/>
    </row>
    <row r="39" spans="2:10" ht="15">
      <c r="B39" s="3" t="s">
        <v>34</v>
      </c>
      <c r="C39" s="21">
        <v>36</v>
      </c>
      <c r="D39" s="21">
        <v>52</v>
      </c>
      <c r="E39" s="46">
        <v>155</v>
      </c>
      <c r="F39" s="42">
        <f t="shared" si="1"/>
        <v>243</v>
      </c>
      <c r="G39" s="21">
        <v>1155</v>
      </c>
      <c r="H39" s="42">
        <v>0</v>
      </c>
      <c r="I39" s="26"/>
      <c r="J39" s="14"/>
    </row>
    <row r="40" spans="2:10" ht="15">
      <c r="B40" s="3" t="s">
        <v>35</v>
      </c>
      <c r="C40" s="21">
        <v>1156</v>
      </c>
      <c r="D40" s="21">
        <v>1532</v>
      </c>
      <c r="E40" s="46">
        <v>4209</v>
      </c>
      <c r="F40" s="42">
        <f t="shared" si="1"/>
        <v>6897</v>
      </c>
      <c r="G40" s="21">
        <v>41037</v>
      </c>
      <c r="H40" s="42">
        <v>0</v>
      </c>
      <c r="I40" s="26"/>
      <c r="J40" s="14"/>
    </row>
    <row r="41" spans="2:10" ht="15">
      <c r="B41" s="3" t="s">
        <v>36</v>
      </c>
      <c r="C41" s="21">
        <v>2225</v>
      </c>
      <c r="D41" s="21">
        <v>1256</v>
      </c>
      <c r="E41" s="21">
        <v>8994</v>
      </c>
      <c r="F41" s="42">
        <f t="shared" si="1"/>
        <v>12475</v>
      </c>
      <c r="G41" s="21">
        <v>61548</v>
      </c>
      <c r="H41" s="42">
        <v>0</v>
      </c>
      <c r="I41" s="26"/>
      <c r="J41" s="14"/>
    </row>
    <row r="42" spans="2:10" ht="15">
      <c r="B42" s="3" t="s">
        <v>37</v>
      </c>
      <c r="C42" s="21">
        <v>801</v>
      </c>
      <c r="D42" s="21">
        <v>693</v>
      </c>
      <c r="E42" s="21">
        <v>2097</v>
      </c>
      <c r="F42" s="42">
        <f t="shared" si="1"/>
        <v>3591</v>
      </c>
      <c r="G42" s="21">
        <v>17510</v>
      </c>
      <c r="H42" s="42">
        <v>1</v>
      </c>
      <c r="I42" s="26"/>
      <c r="J42" s="14"/>
    </row>
    <row r="43" spans="2:10" ht="15">
      <c r="B43" s="3" t="s">
        <v>38</v>
      </c>
      <c r="C43" s="21">
        <v>370</v>
      </c>
      <c r="D43" s="21">
        <v>510</v>
      </c>
      <c r="E43" s="21">
        <v>1660</v>
      </c>
      <c r="F43" s="42">
        <f t="shared" si="1"/>
        <v>2540</v>
      </c>
      <c r="G43" s="21">
        <v>15075</v>
      </c>
      <c r="H43" s="42">
        <v>0</v>
      </c>
      <c r="I43" s="26"/>
      <c r="J43" s="14"/>
    </row>
    <row r="44" spans="2:10" ht="15">
      <c r="B44" s="3" t="s">
        <v>39</v>
      </c>
      <c r="C44" s="21">
        <v>227</v>
      </c>
      <c r="D44" s="21">
        <v>255</v>
      </c>
      <c r="E44" s="21">
        <v>874</v>
      </c>
      <c r="F44" s="42">
        <f t="shared" si="1"/>
        <v>1356</v>
      </c>
      <c r="G44" s="21">
        <v>4396</v>
      </c>
      <c r="H44" s="42">
        <v>0</v>
      </c>
      <c r="I44" s="26"/>
      <c r="J44" s="14"/>
    </row>
    <row r="45" spans="2:10" ht="15">
      <c r="B45" s="3" t="s">
        <v>40</v>
      </c>
      <c r="C45" s="21">
        <v>426</v>
      </c>
      <c r="D45" s="21">
        <v>641</v>
      </c>
      <c r="E45" s="21">
        <v>1405</v>
      </c>
      <c r="F45" s="42">
        <f t="shared" si="1"/>
        <v>2472</v>
      </c>
      <c r="G45" s="21">
        <v>15737</v>
      </c>
      <c r="H45" s="42">
        <v>0</v>
      </c>
      <c r="I45" s="26"/>
      <c r="J45" s="14"/>
    </row>
    <row r="46" spans="2:10" ht="15">
      <c r="B46" s="3" t="s">
        <v>41</v>
      </c>
      <c r="C46" s="21">
        <v>290</v>
      </c>
      <c r="D46" s="21">
        <v>236</v>
      </c>
      <c r="E46" s="21">
        <v>885</v>
      </c>
      <c r="F46" s="42">
        <f t="shared" si="1"/>
        <v>1411</v>
      </c>
      <c r="G46" s="21">
        <v>7566</v>
      </c>
      <c r="H46" s="42">
        <v>0</v>
      </c>
      <c r="I46" s="26"/>
      <c r="J46" s="14"/>
    </row>
    <row r="47" spans="2:10" ht="15">
      <c r="B47" s="3" t="s">
        <v>42</v>
      </c>
      <c r="C47" s="21">
        <v>1158</v>
      </c>
      <c r="D47" s="21">
        <v>880</v>
      </c>
      <c r="E47" s="21">
        <v>4838</v>
      </c>
      <c r="F47" s="42">
        <f t="shared" si="1"/>
        <v>6876</v>
      </c>
      <c r="G47" s="21">
        <v>42979</v>
      </c>
      <c r="H47" s="42">
        <v>0</v>
      </c>
      <c r="I47" s="26"/>
      <c r="J47" s="14"/>
    </row>
    <row r="48" spans="2:10" ht="15">
      <c r="B48" s="3" t="s">
        <v>43</v>
      </c>
      <c r="C48" s="21">
        <v>205</v>
      </c>
      <c r="D48" s="21">
        <v>198</v>
      </c>
      <c r="E48" s="21">
        <v>710</v>
      </c>
      <c r="F48" s="42">
        <f t="shared" si="1"/>
        <v>1113</v>
      </c>
      <c r="G48" s="21">
        <v>4444</v>
      </c>
      <c r="H48" s="42">
        <v>0</v>
      </c>
      <c r="I48" s="26"/>
      <c r="J48" s="14"/>
    </row>
    <row r="49" spans="2:10" ht="15">
      <c r="B49" s="3" t="s">
        <v>44</v>
      </c>
      <c r="C49" s="21">
        <v>134</v>
      </c>
      <c r="D49" s="21">
        <v>144</v>
      </c>
      <c r="E49" s="21">
        <v>524</v>
      </c>
      <c r="F49" s="42">
        <f t="shared" si="1"/>
        <v>802</v>
      </c>
      <c r="G49" s="21">
        <v>3191</v>
      </c>
      <c r="H49" s="42">
        <v>0</v>
      </c>
      <c r="I49" s="26"/>
      <c r="J49" s="14"/>
    </row>
    <row r="50" spans="2:10" ht="15">
      <c r="B50" s="3" t="s">
        <v>45</v>
      </c>
      <c r="C50" s="21">
        <v>5</v>
      </c>
      <c r="D50" s="21">
        <v>3</v>
      </c>
      <c r="E50" s="21">
        <v>2</v>
      </c>
      <c r="F50" s="42">
        <f t="shared" si="1"/>
        <v>10</v>
      </c>
      <c r="G50" s="21">
        <v>52</v>
      </c>
      <c r="H50" s="42">
        <v>0</v>
      </c>
      <c r="I50" s="26"/>
      <c r="J50" s="14"/>
    </row>
    <row r="51" spans="2:10" ht="15">
      <c r="B51" s="3" t="s">
        <v>46</v>
      </c>
      <c r="C51" s="21">
        <v>39</v>
      </c>
      <c r="D51" s="21">
        <v>49</v>
      </c>
      <c r="E51" s="21">
        <v>150</v>
      </c>
      <c r="F51" s="42">
        <f t="shared" si="1"/>
        <v>238</v>
      </c>
      <c r="G51" s="21">
        <v>818</v>
      </c>
      <c r="H51" s="42">
        <v>0</v>
      </c>
      <c r="I51" s="26"/>
      <c r="J51" s="14"/>
    </row>
    <row r="52" spans="2:10" ht="15">
      <c r="B52" s="3" t="s">
        <v>47</v>
      </c>
      <c r="C52" s="21">
        <v>298</v>
      </c>
      <c r="D52" s="21">
        <v>365</v>
      </c>
      <c r="E52" s="21">
        <v>1058</v>
      </c>
      <c r="F52" s="42">
        <f t="shared" si="1"/>
        <v>1721</v>
      </c>
      <c r="G52" s="21">
        <v>7788</v>
      </c>
      <c r="H52" s="42">
        <v>0</v>
      </c>
      <c r="I52" s="26"/>
      <c r="J52" s="14"/>
    </row>
    <row r="53" spans="2:10" ht="15">
      <c r="B53" s="3" t="s">
        <v>48</v>
      </c>
      <c r="C53" s="21">
        <v>322</v>
      </c>
      <c r="D53" s="21">
        <v>276</v>
      </c>
      <c r="E53" s="21">
        <v>1549</v>
      </c>
      <c r="F53" s="42">
        <f t="shared" si="1"/>
        <v>2147</v>
      </c>
      <c r="G53" s="21">
        <v>9082</v>
      </c>
      <c r="H53" s="42">
        <v>0</v>
      </c>
      <c r="I53" s="26"/>
      <c r="J53" s="14"/>
    </row>
    <row r="54" spans="2:10" ht="15">
      <c r="B54" s="3" t="s">
        <v>49</v>
      </c>
      <c r="C54" s="21">
        <v>240</v>
      </c>
      <c r="D54" s="21">
        <v>294</v>
      </c>
      <c r="E54" s="21">
        <v>1217</v>
      </c>
      <c r="F54" s="42">
        <f t="shared" si="1"/>
        <v>1751</v>
      </c>
      <c r="G54" s="21">
        <v>9981</v>
      </c>
      <c r="H54" s="42">
        <v>0</v>
      </c>
      <c r="I54" s="26"/>
      <c r="J54" s="14"/>
    </row>
    <row r="55" spans="2:10" ht="15">
      <c r="B55" s="3" t="s">
        <v>50</v>
      </c>
      <c r="C55" s="21">
        <v>61</v>
      </c>
      <c r="D55" s="21">
        <v>70</v>
      </c>
      <c r="E55" s="21">
        <v>141</v>
      </c>
      <c r="F55" s="42">
        <f t="shared" si="1"/>
        <v>272</v>
      </c>
      <c r="G55" s="21">
        <v>2117</v>
      </c>
      <c r="H55" s="42">
        <v>0</v>
      </c>
      <c r="I55" s="26"/>
      <c r="J55" s="14"/>
    </row>
    <row r="56" spans="2:10" ht="15">
      <c r="B56" s="3" t="s">
        <v>51</v>
      </c>
      <c r="C56" s="21">
        <v>49</v>
      </c>
      <c r="D56" s="21">
        <v>47</v>
      </c>
      <c r="E56" s="21">
        <v>139</v>
      </c>
      <c r="F56" s="42">
        <f t="shared" si="1"/>
        <v>235</v>
      </c>
      <c r="G56" s="21">
        <v>1185</v>
      </c>
      <c r="H56" s="42">
        <v>0</v>
      </c>
      <c r="I56" s="26"/>
      <c r="J56" s="14"/>
    </row>
    <row r="57" spans="2:10" ht="15">
      <c r="B57" s="1" t="s">
        <v>52</v>
      </c>
      <c r="C57" s="21">
        <v>5</v>
      </c>
      <c r="D57" s="21">
        <v>9</v>
      </c>
      <c r="E57" s="21">
        <v>16</v>
      </c>
      <c r="F57" s="42">
        <f t="shared" si="1"/>
        <v>30</v>
      </c>
      <c r="G57" s="21">
        <v>224</v>
      </c>
      <c r="H57" s="42">
        <v>0</v>
      </c>
      <c r="I57" s="26"/>
      <c r="J57" s="14"/>
    </row>
    <row r="58" spans="2:10" ht="15">
      <c r="B58" s="3" t="s">
        <v>53</v>
      </c>
      <c r="C58" s="21">
        <v>191</v>
      </c>
      <c r="D58" s="21">
        <v>139</v>
      </c>
      <c r="E58" s="21">
        <v>730</v>
      </c>
      <c r="F58" s="42">
        <f t="shared" si="1"/>
        <v>1060</v>
      </c>
      <c r="G58" s="21">
        <v>7520</v>
      </c>
      <c r="H58" s="42">
        <v>0</v>
      </c>
      <c r="I58" s="26"/>
      <c r="J58" s="14"/>
    </row>
    <row r="59" spans="2:10" ht="15">
      <c r="B59" s="3" t="s">
        <v>54</v>
      </c>
      <c r="C59" s="21">
        <v>51</v>
      </c>
      <c r="D59" s="21">
        <v>63</v>
      </c>
      <c r="E59" s="21">
        <v>129</v>
      </c>
      <c r="F59" s="42">
        <f t="shared" si="1"/>
        <v>243</v>
      </c>
      <c r="G59" s="21">
        <v>869</v>
      </c>
      <c r="H59" s="42">
        <v>0</v>
      </c>
      <c r="I59" s="26"/>
      <c r="J59" s="14"/>
    </row>
    <row r="60" spans="2:10" ht="15">
      <c r="B60" s="3" t="s">
        <v>55</v>
      </c>
      <c r="C60" s="21">
        <v>514</v>
      </c>
      <c r="D60" s="21">
        <v>554</v>
      </c>
      <c r="E60" s="21">
        <v>1984</v>
      </c>
      <c r="F60" s="42">
        <f t="shared" si="1"/>
        <v>3052</v>
      </c>
      <c r="G60" s="21">
        <v>14529</v>
      </c>
      <c r="H60" s="42">
        <v>1</v>
      </c>
      <c r="I60" s="26"/>
      <c r="J60" s="14"/>
    </row>
    <row r="61" spans="2:10" ht="15">
      <c r="B61" s="3" t="s">
        <v>56</v>
      </c>
      <c r="C61" s="21">
        <v>134</v>
      </c>
      <c r="D61" s="21">
        <v>191</v>
      </c>
      <c r="E61" s="21">
        <v>406</v>
      </c>
      <c r="F61" s="42">
        <f t="shared" si="1"/>
        <v>731</v>
      </c>
      <c r="G61" s="21">
        <v>3944</v>
      </c>
      <c r="H61" s="42">
        <v>0</v>
      </c>
      <c r="I61" s="26"/>
      <c r="J61" s="14"/>
    </row>
    <row r="62" spans="2:10" ht="15.75" thickBot="1">
      <c r="B62" s="4" t="s">
        <v>57</v>
      </c>
      <c r="C62" s="22">
        <v>57</v>
      </c>
      <c r="D62" s="22">
        <v>69</v>
      </c>
      <c r="E62" s="21">
        <v>121</v>
      </c>
      <c r="F62" s="42">
        <f t="shared" si="1"/>
        <v>247</v>
      </c>
      <c r="G62" s="23">
        <v>1345</v>
      </c>
      <c r="H62" s="42">
        <v>0</v>
      </c>
      <c r="I62" s="26"/>
      <c r="J62" s="14"/>
    </row>
    <row r="63" spans="2:10" ht="17.25" thickBot="1" thickTop="1">
      <c r="B63" s="6" t="s">
        <v>98</v>
      </c>
      <c r="C63" s="11">
        <f>SUM(C5:C62)</f>
        <v>24291</v>
      </c>
      <c r="D63" s="11">
        <f>SUM(D5:D62)</f>
        <v>21751</v>
      </c>
      <c r="E63" s="11">
        <f>SUM(E2:E62)</f>
        <v>91625</v>
      </c>
      <c r="F63" s="11">
        <f>SUM(F2:F62)</f>
        <v>137667</v>
      </c>
      <c r="G63" s="11">
        <f>SUM(G5:G62)</f>
        <v>756607</v>
      </c>
      <c r="H63" s="11">
        <v>15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101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45" t="s">
        <v>60</v>
      </c>
      <c r="E4" s="45" t="s">
        <v>61</v>
      </c>
      <c r="F4" s="57"/>
      <c r="G4" s="57"/>
      <c r="H4" s="52"/>
    </row>
    <row r="5" spans="2:10" ht="15" customHeight="1">
      <c r="B5" s="3" t="s">
        <v>0</v>
      </c>
      <c r="C5" s="20">
        <v>1071</v>
      </c>
      <c r="D5" s="21">
        <v>1559</v>
      </c>
      <c r="E5" s="46">
        <v>4256</v>
      </c>
      <c r="F5" s="42">
        <f aca="true" t="shared" si="0" ref="F5:F62">SUM(C5:E5)</f>
        <v>6886</v>
      </c>
      <c r="G5" s="21">
        <v>37589</v>
      </c>
      <c r="H5" s="42">
        <v>0</v>
      </c>
      <c r="I5" s="26"/>
      <c r="J5" s="14"/>
    </row>
    <row r="6" spans="2:10" ht="15" customHeight="1">
      <c r="B6" s="3" t="s">
        <v>1</v>
      </c>
      <c r="C6" s="21">
        <v>2</v>
      </c>
      <c r="D6" s="21">
        <v>3</v>
      </c>
      <c r="E6" s="46">
        <v>1</v>
      </c>
      <c r="F6" s="42">
        <f t="shared" si="0"/>
        <v>6</v>
      </c>
      <c r="G6" s="21">
        <v>31</v>
      </c>
      <c r="H6" s="42">
        <v>0</v>
      </c>
      <c r="I6" s="26"/>
      <c r="J6" s="14"/>
    </row>
    <row r="7" spans="2:10" ht="15" customHeight="1">
      <c r="B7" s="3" t="s">
        <v>2</v>
      </c>
      <c r="C7" s="21">
        <v>28</v>
      </c>
      <c r="D7" s="21">
        <v>87</v>
      </c>
      <c r="E7" s="46">
        <v>147</v>
      </c>
      <c r="F7" s="42">
        <f t="shared" si="0"/>
        <v>262</v>
      </c>
      <c r="G7" s="21">
        <v>754</v>
      </c>
      <c r="H7" s="42">
        <v>0</v>
      </c>
      <c r="I7" s="26"/>
      <c r="J7" s="14"/>
    </row>
    <row r="8" spans="2:10" ht="15" customHeight="1">
      <c r="B8" s="3" t="s">
        <v>3</v>
      </c>
      <c r="C8" s="21">
        <v>214</v>
      </c>
      <c r="D8" s="21">
        <v>353</v>
      </c>
      <c r="E8" s="46">
        <v>717</v>
      </c>
      <c r="F8" s="42">
        <f t="shared" si="0"/>
        <v>1284</v>
      </c>
      <c r="G8" s="21">
        <v>5078</v>
      </c>
      <c r="H8" s="42">
        <v>0</v>
      </c>
      <c r="I8" s="26"/>
      <c r="J8" s="14"/>
    </row>
    <row r="9" spans="2:10" ht="15" customHeight="1">
      <c r="B9" s="3" t="s">
        <v>4</v>
      </c>
      <c r="C9" s="21">
        <v>41</v>
      </c>
      <c r="D9" s="21">
        <v>109</v>
      </c>
      <c r="E9" s="46">
        <v>161</v>
      </c>
      <c r="F9" s="42">
        <f t="shared" si="0"/>
        <v>311</v>
      </c>
      <c r="G9" s="21">
        <v>940</v>
      </c>
      <c r="H9" s="42">
        <v>0</v>
      </c>
      <c r="I9" s="26"/>
      <c r="J9" s="14"/>
    </row>
    <row r="10" spans="2:10" ht="15" customHeight="1">
      <c r="B10" s="3" t="s">
        <v>5</v>
      </c>
      <c r="C10" s="21">
        <v>3</v>
      </c>
      <c r="D10" s="21">
        <v>17</v>
      </c>
      <c r="E10" s="46">
        <v>35</v>
      </c>
      <c r="F10" s="42">
        <f t="shared" si="0"/>
        <v>55</v>
      </c>
      <c r="G10" s="21">
        <v>510</v>
      </c>
      <c r="H10" s="42">
        <v>0</v>
      </c>
      <c r="I10" s="26"/>
      <c r="J10" s="14"/>
    </row>
    <row r="11" spans="2:10" ht="15" customHeight="1">
      <c r="B11" s="3" t="s">
        <v>6</v>
      </c>
      <c r="C11" s="21">
        <v>909</v>
      </c>
      <c r="D11" s="21">
        <v>1073</v>
      </c>
      <c r="E11" s="46">
        <v>3054</v>
      </c>
      <c r="F11" s="42">
        <f t="shared" si="0"/>
        <v>5036</v>
      </c>
      <c r="G11" s="21">
        <v>24459</v>
      </c>
      <c r="H11" s="42">
        <v>0</v>
      </c>
      <c r="I11" s="26"/>
      <c r="J11" s="14"/>
    </row>
    <row r="12" spans="2:10" ht="15" customHeight="1">
      <c r="B12" s="3" t="s">
        <v>7</v>
      </c>
      <c r="C12" s="21">
        <v>31</v>
      </c>
      <c r="D12" s="21">
        <v>28</v>
      </c>
      <c r="E12" s="46">
        <v>78</v>
      </c>
      <c r="F12" s="42">
        <f t="shared" si="0"/>
        <v>137</v>
      </c>
      <c r="G12" s="21">
        <v>645</v>
      </c>
      <c r="H12" s="42">
        <v>0</v>
      </c>
      <c r="I12" s="26"/>
      <c r="J12" s="14"/>
    </row>
    <row r="13" spans="2:10" ht="15" customHeight="1">
      <c r="B13" s="3" t="s">
        <v>8</v>
      </c>
      <c r="C13" s="21">
        <v>162</v>
      </c>
      <c r="D13" s="21">
        <v>333</v>
      </c>
      <c r="E13" s="46">
        <v>640</v>
      </c>
      <c r="F13" s="42">
        <f t="shared" si="0"/>
        <v>1135</v>
      </c>
      <c r="G13" s="21">
        <v>3929</v>
      </c>
      <c r="H13" s="42">
        <v>0</v>
      </c>
      <c r="I13" s="26"/>
      <c r="J13" s="14"/>
    </row>
    <row r="14" spans="2:10" ht="15" customHeight="1">
      <c r="B14" s="3" t="s">
        <v>9</v>
      </c>
      <c r="C14" s="21">
        <v>613</v>
      </c>
      <c r="D14" s="21">
        <v>376</v>
      </c>
      <c r="E14" s="46">
        <v>2454</v>
      </c>
      <c r="F14" s="42">
        <f t="shared" si="0"/>
        <v>3443</v>
      </c>
      <c r="G14" s="21">
        <v>22413</v>
      </c>
      <c r="H14" s="42">
        <v>0</v>
      </c>
      <c r="I14" s="26"/>
      <c r="J14" s="14"/>
    </row>
    <row r="15" spans="2:10" ht="15" customHeight="1">
      <c r="B15" s="3" t="s">
        <v>10</v>
      </c>
      <c r="C15" s="21">
        <v>20</v>
      </c>
      <c r="D15" s="21">
        <v>17</v>
      </c>
      <c r="E15" s="46">
        <v>54</v>
      </c>
      <c r="F15" s="42">
        <f t="shared" si="0"/>
        <v>91</v>
      </c>
      <c r="G15" s="21">
        <v>779</v>
      </c>
      <c r="H15" s="42">
        <v>0</v>
      </c>
      <c r="I15" s="26"/>
      <c r="J15" s="14"/>
    </row>
    <row r="16" spans="2:10" ht="15" customHeight="1">
      <c r="B16" s="3" t="s">
        <v>11</v>
      </c>
      <c r="C16" s="21">
        <v>166</v>
      </c>
      <c r="D16" s="21">
        <v>113</v>
      </c>
      <c r="E16" s="46">
        <v>391</v>
      </c>
      <c r="F16" s="42">
        <f t="shared" si="0"/>
        <v>670</v>
      </c>
      <c r="G16" s="21">
        <v>2922</v>
      </c>
      <c r="H16" s="42">
        <v>0</v>
      </c>
      <c r="I16" s="26"/>
      <c r="J16" s="14"/>
    </row>
    <row r="17" spans="2:10" ht="15" customHeight="1">
      <c r="B17" s="3" t="s">
        <v>12</v>
      </c>
      <c r="C17" s="21">
        <v>154</v>
      </c>
      <c r="D17" s="21">
        <v>113</v>
      </c>
      <c r="E17" s="46">
        <v>520</v>
      </c>
      <c r="F17" s="42">
        <f t="shared" si="0"/>
        <v>787</v>
      </c>
      <c r="G17" s="21">
        <v>4586</v>
      </c>
      <c r="H17" s="42">
        <v>0</v>
      </c>
      <c r="I17" s="26"/>
      <c r="J17" s="14"/>
    </row>
    <row r="18" spans="2:10" ht="15" customHeight="1">
      <c r="B18" s="3" t="s">
        <v>13</v>
      </c>
      <c r="C18" s="21">
        <v>25</v>
      </c>
      <c r="D18" s="21">
        <v>13</v>
      </c>
      <c r="E18" s="46">
        <v>31</v>
      </c>
      <c r="F18" s="42">
        <f t="shared" si="0"/>
        <v>69</v>
      </c>
      <c r="G18" s="21">
        <v>406</v>
      </c>
      <c r="H18" s="42">
        <v>0</v>
      </c>
      <c r="I18" s="26"/>
      <c r="J18" s="14"/>
    </row>
    <row r="19" spans="2:10" ht="15" customHeight="1">
      <c r="B19" s="3" t="s">
        <v>14</v>
      </c>
      <c r="C19" s="21">
        <v>649</v>
      </c>
      <c r="D19" s="21">
        <v>425</v>
      </c>
      <c r="E19" s="46">
        <v>2190</v>
      </c>
      <c r="F19" s="42">
        <f t="shared" si="0"/>
        <v>3264</v>
      </c>
      <c r="G19" s="21">
        <v>19302</v>
      </c>
      <c r="H19" s="42">
        <v>0</v>
      </c>
      <c r="I19" s="26"/>
      <c r="J19" s="14"/>
    </row>
    <row r="20" spans="2:10" ht="15" customHeight="1">
      <c r="B20" s="3" t="s">
        <v>15</v>
      </c>
      <c r="C20" s="21">
        <v>118</v>
      </c>
      <c r="D20" s="21">
        <v>82</v>
      </c>
      <c r="E20" s="46">
        <v>238</v>
      </c>
      <c r="F20" s="42">
        <f t="shared" si="0"/>
        <v>438</v>
      </c>
      <c r="G20" s="21">
        <v>2585</v>
      </c>
      <c r="H20" s="42">
        <v>0</v>
      </c>
      <c r="I20" s="26"/>
      <c r="J20" s="14"/>
    </row>
    <row r="21" spans="2:10" ht="15" customHeight="1">
      <c r="B21" s="3" t="s">
        <v>16</v>
      </c>
      <c r="C21" s="21">
        <v>33</v>
      </c>
      <c r="D21" s="21">
        <v>92</v>
      </c>
      <c r="E21" s="46">
        <v>213</v>
      </c>
      <c r="F21" s="42">
        <f t="shared" si="0"/>
        <v>338</v>
      </c>
      <c r="G21" s="21">
        <v>1528</v>
      </c>
      <c r="H21" s="42">
        <v>0</v>
      </c>
      <c r="I21" s="26"/>
      <c r="J21" s="14"/>
    </row>
    <row r="22" spans="2:10" ht="15" customHeight="1">
      <c r="B22" s="3" t="s">
        <v>17</v>
      </c>
      <c r="C22" s="21">
        <v>15</v>
      </c>
      <c r="D22" s="21">
        <v>28</v>
      </c>
      <c r="E22" s="46">
        <v>45</v>
      </c>
      <c r="F22" s="42">
        <f t="shared" si="0"/>
        <v>88</v>
      </c>
      <c r="G22" s="21">
        <v>545</v>
      </c>
      <c r="H22" s="42">
        <v>0</v>
      </c>
      <c r="I22" s="26"/>
      <c r="J22" s="14"/>
    </row>
    <row r="23" spans="2:10" ht="15" customHeight="1">
      <c r="B23" s="3" t="s">
        <v>18</v>
      </c>
      <c r="C23" s="21">
        <v>7671</v>
      </c>
      <c r="D23" s="21">
        <v>3284</v>
      </c>
      <c r="E23" s="46">
        <v>28069</v>
      </c>
      <c r="F23" s="42">
        <f t="shared" si="0"/>
        <v>39024</v>
      </c>
      <c r="G23" s="21">
        <v>224925</v>
      </c>
      <c r="H23" s="42">
        <v>0</v>
      </c>
      <c r="I23" s="26"/>
      <c r="J23" s="14"/>
    </row>
    <row r="24" spans="2:10" ht="15" customHeight="1">
      <c r="B24" s="3" t="s">
        <v>19</v>
      </c>
      <c r="C24" s="21">
        <v>104</v>
      </c>
      <c r="D24" s="21">
        <v>116</v>
      </c>
      <c r="E24" s="46">
        <v>258</v>
      </c>
      <c r="F24" s="42">
        <f t="shared" si="0"/>
        <v>478</v>
      </c>
      <c r="G24" s="21">
        <v>3047</v>
      </c>
      <c r="H24" s="42">
        <v>0</v>
      </c>
      <c r="I24" s="26"/>
      <c r="J24" s="14"/>
    </row>
    <row r="25" spans="2:10" ht="15" customHeight="1">
      <c r="B25" s="3" t="s">
        <v>20</v>
      </c>
      <c r="C25" s="21">
        <v>227</v>
      </c>
      <c r="D25" s="21">
        <v>285</v>
      </c>
      <c r="E25" s="46">
        <v>715</v>
      </c>
      <c r="F25" s="42">
        <f t="shared" si="0"/>
        <v>1227</v>
      </c>
      <c r="G25" s="21">
        <v>4728</v>
      </c>
      <c r="H25" s="42">
        <v>0</v>
      </c>
      <c r="I25" s="26"/>
      <c r="J25" s="14"/>
    </row>
    <row r="26" spans="2:10" ht="15" customHeight="1">
      <c r="B26" s="3" t="s">
        <v>21</v>
      </c>
      <c r="C26" s="21">
        <v>21</v>
      </c>
      <c r="D26" s="21">
        <v>35</v>
      </c>
      <c r="E26" s="46">
        <v>52</v>
      </c>
      <c r="F26" s="42">
        <f t="shared" si="0"/>
        <v>108</v>
      </c>
      <c r="G26" s="21">
        <v>351</v>
      </c>
      <c r="H26" s="42">
        <v>0</v>
      </c>
      <c r="I26" s="26"/>
      <c r="J26" s="14"/>
    </row>
    <row r="27" spans="2:10" ht="15" customHeight="1">
      <c r="B27" s="3" t="s">
        <v>22</v>
      </c>
      <c r="C27" s="21">
        <v>100</v>
      </c>
      <c r="D27" s="21">
        <v>62</v>
      </c>
      <c r="E27" s="46">
        <v>308</v>
      </c>
      <c r="F27" s="42">
        <f t="shared" si="0"/>
        <v>470</v>
      </c>
      <c r="G27" s="21">
        <v>2063</v>
      </c>
      <c r="H27" s="42">
        <v>0</v>
      </c>
      <c r="I27" s="26"/>
      <c r="J27" s="14"/>
    </row>
    <row r="28" spans="2:10" ht="15" customHeight="1">
      <c r="B28" s="3" t="s">
        <v>23</v>
      </c>
      <c r="C28" s="21">
        <v>102</v>
      </c>
      <c r="D28" s="21">
        <v>102</v>
      </c>
      <c r="E28" s="46">
        <v>350</v>
      </c>
      <c r="F28" s="42">
        <f t="shared" si="0"/>
        <v>554</v>
      </c>
      <c r="G28" s="21">
        <v>6020</v>
      </c>
      <c r="H28" s="42">
        <v>0</v>
      </c>
      <c r="I28" s="26"/>
      <c r="J28" s="14"/>
    </row>
    <row r="29" spans="2:10" ht="15" customHeight="1">
      <c r="B29" s="3" t="s">
        <v>24</v>
      </c>
      <c r="C29" s="21">
        <v>8</v>
      </c>
      <c r="D29" s="21">
        <v>7</v>
      </c>
      <c r="E29" s="46">
        <v>16</v>
      </c>
      <c r="F29" s="42">
        <f t="shared" si="0"/>
        <v>31</v>
      </c>
      <c r="G29" s="21">
        <v>215</v>
      </c>
      <c r="H29" s="42">
        <v>0</v>
      </c>
      <c r="I29" s="26"/>
      <c r="J29" s="14"/>
    </row>
    <row r="30" spans="2:10" ht="15" customHeight="1">
      <c r="B30" s="3" t="s">
        <v>25</v>
      </c>
      <c r="C30" s="21">
        <v>20</v>
      </c>
      <c r="D30" s="21">
        <v>18</v>
      </c>
      <c r="E30" s="46">
        <v>16</v>
      </c>
      <c r="F30" s="42">
        <f t="shared" si="0"/>
        <v>54</v>
      </c>
      <c r="G30" s="21">
        <v>233</v>
      </c>
      <c r="H30" s="42">
        <v>0</v>
      </c>
      <c r="I30" s="26"/>
      <c r="J30" s="14"/>
    </row>
    <row r="31" spans="2:10" ht="15" customHeight="1">
      <c r="B31" s="3" t="s">
        <v>26</v>
      </c>
      <c r="C31" s="21">
        <v>337</v>
      </c>
      <c r="D31" s="21">
        <v>274</v>
      </c>
      <c r="E31" s="46">
        <v>917</v>
      </c>
      <c r="F31" s="42">
        <f t="shared" si="0"/>
        <v>1528</v>
      </c>
      <c r="G31" s="21">
        <v>9148</v>
      </c>
      <c r="H31" s="42">
        <v>0</v>
      </c>
      <c r="I31" s="26"/>
      <c r="J31" s="14"/>
    </row>
    <row r="32" spans="2:10" ht="15" customHeight="1">
      <c r="B32" s="3" t="s">
        <v>27</v>
      </c>
      <c r="C32" s="21">
        <v>162</v>
      </c>
      <c r="D32" s="21">
        <v>143</v>
      </c>
      <c r="E32" s="46">
        <v>340</v>
      </c>
      <c r="F32" s="42">
        <f t="shared" si="0"/>
        <v>645</v>
      </c>
      <c r="G32" s="21">
        <v>2778</v>
      </c>
      <c r="H32" s="42">
        <v>0</v>
      </c>
      <c r="I32" s="26"/>
      <c r="J32" s="14"/>
    </row>
    <row r="33" spans="2:10" ht="15" customHeight="1">
      <c r="B33" s="3" t="s">
        <v>28</v>
      </c>
      <c r="C33" s="21">
        <v>106</v>
      </c>
      <c r="D33" s="21">
        <v>176</v>
      </c>
      <c r="E33" s="46">
        <v>398</v>
      </c>
      <c r="F33" s="42">
        <f t="shared" si="0"/>
        <v>680</v>
      </c>
      <c r="G33" s="21">
        <v>2087</v>
      </c>
      <c r="H33" s="42">
        <v>0</v>
      </c>
      <c r="I33" s="26"/>
      <c r="J33" s="14"/>
    </row>
    <row r="34" spans="2:10" ht="15">
      <c r="B34" s="3" t="s">
        <v>29</v>
      </c>
      <c r="C34" s="21">
        <v>2000</v>
      </c>
      <c r="D34" s="21">
        <v>2135</v>
      </c>
      <c r="E34" s="46">
        <v>9303</v>
      </c>
      <c r="F34" s="42">
        <f t="shared" si="0"/>
        <v>13438</v>
      </c>
      <c r="G34" s="21">
        <v>69235</v>
      </c>
      <c r="H34" s="42">
        <v>1</v>
      </c>
      <c r="I34" s="26"/>
      <c r="J34" s="14"/>
    </row>
    <row r="35" spans="2:10" ht="15">
      <c r="B35" s="3" t="s">
        <v>30</v>
      </c>
      <c r="C35" s="21">
        <v>294</v>
      </c>
      <c r="D35" s="21">
        <v>687</v>
      </c>
      <c r="E35" s="46">
        <v>1226</v>
      </c>
      <c r="F35" s="42">
        <f t="shared" si="0"/>
        <v>2207</v>
      </c>
      <c r="G35" s="21">
        <v>7692</v>
      </c>
      <c r="H35" s="42">
        <v>0</v>
      </c>
      <c r="I35" s="26"/>
      <c r="J35" s="14"/>
    </row>
    <row r="36" spans="2:10" ht="15">
      <c r="B36" s="3" t="s">
        <v>31</v>
      </c>
      <c r="C36" s="21">
        <v>21</v>
      </c>
      <c r="D36" s="21">
        <v>34</v>
      </c>
      <c r="E36" s="46">
        <v>54</v>
      </c>
      <c r="F36" s="42">
        <f t="shared" si="0"/>
        <v>109</v>
      </c>
      <c r="G36" s="21">
        <v>482</v>
      </c>
      <c r="H36" s="42">
        <v>0</v>
      </c>
      <c r="I36" s="26"/>
      <c r="J36" s="14"/>
    </row>
    <row r="37" spans="2:10" ht="15">
      <c r="B37" s="3" t="s">
        <v>32</v>
      </c>
      <c r="C37" s="21">
        <v>1753</v>
      </c>
      <c r="D37" s="21">
        <v>2258</v>
      </c>
      <c r="E37" s="46">
        <v>6091</v>
      </c>
      <c r="F37" s="42">
        <f t="shared" si="0"/>
        <v>10102</v>
      </c>
      <c r="G37" s="21">
        <v>49029</v>
      </c>
      <c r="H37" s="42">
        <v>12</v>
      </c>
      <c r="I37" s="26"/>
      <c r="J37" s="14"/>
    </row>
    <row r="38" spans="2:10" ht="15">
      <c r="B38" s="3" t="s">
        <v>33</v>
      </c>
      <c r="C38" s="21">
        <v>1069</v>
      </c>
      <c r="D38" s="21">
        <v>1310</v>
      </c>
      <c r="E38" s="46">
        <v>4891</v>
      </c>
      <c r="F38" s="42">
        <f t="shared" si="0"/>
        <v>7270</v>
      </c>
      <c r="G38" s="21">
        <v>33691</v>
      </c>
      <c r="H38" s="42">
        <v>0</v>
      </c>
      <c r="I38" s="26"/>
      <c r="J38" s="14"/>
    </row>
    <row r="39" spans="2:10" ht="15">
      <c r="B39" s="3" t="s">
        <v>34</v>
      </c>
      <c r="C39" s="21">
        <v>26</v>
      </c>
      <c r="D39" s="21">
        <v>80</v>
      </c>
      <c r="E39" s="46">
        <v>191</v>
      </c>
      <c r="F39" s="42">
        <f t="shared" si="0"/>
        <v>297</v>
      </c>
      <c r="G39" s="21">
        <v>1292</v>
      </c>
      <c r="H39" s="42">
        <v>0</v>
      </c>
      <c r="I39" s="26"/>
      <c r="J39" s="14"/>
    </row>
    <row r="40" spans="2:10" ht="15">
      <c r="B40" s="3" t="s">
        <v>35</v>
      </c>
      <c r="C40" s="21">
        <v>1716</v>
      </c>
      <c r="D40" s="21">
        <v>1747</v>
      </c>
      <c r="E40" s="46">
        <v>4835</v>
      </c>
      <c r="F40" s="42">
        <f t="shared" si="0"/>
        <v>8298</v>
      </c>
      <c r="G40" s="21">
        <v>48593</v>
      </c>
      <c r="H40" s="42">
        <v>0</v>
      </c>
      <c r="I40" s="26"/>
      <c r="J40" s="14"/>
    </row>
    <row r="41" spans="2:10" ht="15">
      <c r="B41" s="3" t="s">
        <v>36</v>
      </c>
      <c r="C41" s="21">
        <v>2610</v>
      </c>
      <c r="D41" s="21">
        <v>1398</v>
      </c>
      <c r="E41" s="21">
        <v>10639</v>
      </c>
      <c r="F41" s="42">
        <f t="shared" si="0"/>
        <v>14647</v>
      </c>
      <c r="G41" s="21">
        <v>67648</v>
      </c>
      <c r="H41" s="42">
        <v>0</v>
      </c>
      <c r="I41" s="26"/>
      <c r="J41" s="14"/>
    </row>
    <row r="42" spans="2:10" ht="15">
      <c r="B42" s="3" t="s">
        <v>37</v>
      </c>
      <c r="C42" s="21">
        <v>818</v>
      </c>
      <c r="D42" s="21">
        <v>980</v>
      </c>
      <c r="E42" s="21">
        <v>2738</v>
      </c>
      <c r="F42" s="42">
        <f t="shared" si="0"/>
        <v>4536</v>
      </c>
      <c r="G42" s="21">
        <v>17496</v>
      </c>
      <c r="H42" s="42">
        <v>1</v>
      </c>
      <c r="I42" s="26"/>
      <c r="J42" s="14"/>
    </row>
    <row r="43" spans="2:10" ht="15">
      <c r="B43" s="3" t="s">
        <v>38</v>
      </c>
      <c r="C43" s="21">
        <v>552</v>
      </c>
      <c r="D43" s="21">
        <v>631</v>
      </c>
      <c r="E43" s="21">
        <v>2078</v>
      </c>
      <c r="F43" s="42">
        <f t="shared" si="0"/>
        <v>3261</v>
      </c>
      <c r="G43" s="21">
        <v>17361</v>
      </c>
      <c r="H43" s="42">
        <v>0</v>
      </c>
      <c r="I43" s="26"/>
      <c r="J43" s="14"/>
    </row>
    <row r="44" spans="2:10" ht="15">
      <c r="B44" s="3" t="s">
        <v>39</v>
      </c>
      <c r="C44" s="21">
        <v>293</v>
      </c>
      <c r="D44" s="21">
        <v>334</v>
      </c>
      <c r="E44" s="21">
        <v>1036</v>
      </c>
      <c r="F44" s="42">
        <f t="shared" si="0"/>
        <v>1663</v>
      </c>
      <c r="G44" s="21">
        <v>5275</v>
      </c>
      <c r="H44" s="42">
        <v>0</v>
      </c>
      <c r="I44" s="26"/>
      <c r="J44" s="14"/>
    </row>
    <row r="45" spans="2:10" ht="15">
      <c r="B45" s="3" t="s">
        <v>40</v>
      </c>
      <c r="C45" s="21">
        <v>479</v>
      </c>
      <c r="D45" s="21">
        <v>806</v>
      </c>
      <c r="E45" s="21">
        <v>1785</v>
      </c>
      <c r="F45" s="42">
        <f t="shared" si="0"/>
        <v>3070</v>
      </c>
      <c r="G45" s="21">
        <v>16201</v>
      </c>
      <c r="H45" s="42">
        <v>0</v>
      </c>
      <c r="I45" s="26"/>
      <c r="J45" s="14"/>
    </row>
    <row r="46" spans="2:10" ht="15">
      <c r="B46" s="3" t="s">
        <v>41</v>
      </c>
      <c r="C46" s="21">
        <v>323</v>
      </c>
      <c r="D46" s="21">
        <v>284</v>
      </c>
      <c r="E46" s="21">
        <v>1020</v>
      </c>
      <c r="F46" s="42">
        <f t="shared" si="0"/>
        <v>1627</v>
      </c>
      <c r="G46" s="21">
        <v>9784</v>
      </c>
      <c r="H46" s="42">
        <v>0</v>
      </c>
      <c r="I46" s="26"/>
      <c r="J46" s="14"/>
    </row>
    <row r="47" spans="2:10" ht="15">
      <c r="B47" s="3" t="s">
        <v>42</v>
      </c>
      <c r="C47" s="21">
        <v>1387</v>
      </c>
      <c r="D47" s="21">
        <v>1103</v>
      </c>
      <c r="E47" s="21">
        <v>5792</v>
      </c>
      <c r="F47" s="42">
        <f t="shared" si="0"/>
        <v>8282</v>
      </c>
      <c r="G47" s="21">
        <v>47011</v>
      </c>
      <c r="H47" s="42">
        <v>0</v>
      </c>
      <c r="I47" s="26"/>
      <c r="J47" s="14"/>
    </row>
    <row r="48" spans="2:10" ht="15">
      <c r="B48" s="3" t="s">
        <v>43</v>
      </c>
      <c r="C48" s="21">
        <v>152</v>
      </c>
      <c r="D48" s="21">
        <v>251</v>
      </c>
      <c r="E48" s="21">
        <v>710</v>
      </c>
      <c r="F48" s="42">
        <f t="shared" si="0"/>
        <v>1113</v>
      </c>
      <c r="G48" s="21">
        <v>5116</v>
      </c>
      <c r="H48" s="42">
        <v>0</v>
      </c>
      <c r="I48" s="26"/>
      <c r="J48" s="14"/>
    </row>
    <row r="49" spans="2:10" ht="15">
      <c r="B49" s="3" t="s">
        <v>44</v>
      </c>
      <c r="C49" s="21">
        <v>158</v>
      </c>
      <c r="D49" s="21">
        <v>167</v>
      </c>
      <c r="E49" s="21">
        <v>645</v>
      </c>
      <c r="F49" s="42">
        <f t="shared" si="0"/>
        <v>970</v>
      </c>
      <c r="G49" s="21">
        <v>4140</v>
      </c>
      <c r="H49" s="42">
        <v>0</v>
      </c>
      <c r="I49" s="26"/>
      <c r="J49" s="14"/>
    </row>
    <row r="50" spans="2:10" ht="15">
      <c r="B50" s="3" t="s">
        <v>45</v>
      </c>
      <c r="C50" s="21">
        <v>4</v>
      </c>
      <c r="D50" s="21">
        <v>7</v>
      </c>
      <c r="E50" s="21">
        <v>6</v>
      </c>
      <c r="F50" s="42">
        <f t="shared" si="0"/>
        <v>17</v>
      </c>
      <c r="G50" s="21">
        <v>57</v>
      </c>
      <c r="H50" s="42">
        <v>0</v>
      </c>
      <c r="I50" s="26"/>
      <c r="J50" s="14"/>
    </row>
    <row r="51" spans="2:10" ht="15">
      <c r="B51" s="3" t="s">
        <v>46</v>
      </c>
      <c r="C51" s="21">
        <v>47</v>
      </c>
      <c r="D51" s="21">
        <v>63</v>
      </c>
      <c r="E51" s="21">
        <v>185</v>
      </c>
      <c r="F51" s="42">
        <f t="shared" si="0"/>
        <v>295</v>
      </c>
      <c r="G51" s="21">
        <v>980</v>
      </c>
      <c r="H51" s="42">
        <v>0</v>
      </c>
      <c r="I51" s="26"/>
      <c r="J51" s="14"/>
    </row>
    <row r="52" spans="2:10" ht="15">
      <c r="B52" s="3" t="s">
        <v>47</v>
      </c>
      <c r="C52" s="21">
        <v>437</v>
      </c>
      <c r="D52" s="21">
        <v>470</v>
      </c>
      <c r="E52" s="21">
        <v>1173</v>
      </c>
      <c r="F52" s="42">
        <f t="shared" si="0"/>
        <v>2080</v>
      </c>
      <c r="G52" s="21">
        <v>9412</v>
      </c>
      <c r="H52" s="42">
        <v>0</v>
      </c>
      <c r="I52" s="26"/>
      <c r="J52" s="14"/>
    </row>
    <row r="53" spans="2:10" ht="15">
      <c r="B53" s="3" t="s">
        <v>48</v>
      </c>
      <c r="C53" s="21">
        <v>377</v>
      </c>
      <c r="D53" s="21">
        <v>347</v>
      </c>
      <c r="E53" s="21">
        <v>1812</v>
      </c>
      <c r="F53" s="42">
        <f t="shared" si="0"/>
        <v>2536</v>
      </c>
      <c r="G53" s="21">
        <v>9792</v>
      </c>
      <c r="H53" s="42">
        <v>0</v>
      </c>
      <c r="I53" s="26"/>
      <c r="J53" s="14"/>
    </row>
    <row r="54" spans="2:10" ht="15">
      <c r="B54" s="3" t="s">
        <v>49</v>
      </c>
      <c r="C54" s="21">
        <v>292</v>
      </c>
      <c r="D54" s="21">
        <v>340</v>
      </c>
      <c r="E54" s="21">
        <v>1498</v>
      </c>
      <c r="F54" s="42">
        <f t="shared" si="0"/>
        <v>2130</v>
      </c>
      <c r="G54" s="21">
        <v>11595</v>
      </c>
      <c r="H54" s="42">
        <v>0</v>
      </c>
      <c r="I54" s="26"/>
      <c r="J54" s="14"/>
    </row>
    <row r="55" spans="2:10" ht="15">
      <c r="B55" s="3" t="s">
        <v>50</v>
      </c>
      <c r="C55" s="21">
        <v>74</v>
      </c>
      <c r="D55" s="21">
        <v>64</v>
      </c>
      <c r="E55" s="21">
        <v>183</v>
      </c>
      <c r="F55" s="42">
        <f t="shared" si="0"/>
        <v>321</v>
      </c>
      <c r="G55" s="21">
        <v>2379</v>
      </c>
      <c r="H55" s="42">
        <v>0</v>
      </c>
      <c r="I55" s="26"/>
      <c r="J55" s="14"/>
    </row>
    <row r="56" spans="2:10" ht="15">
      <c r="B56" s="3" t="s">
        <v>51</v>
      </c>
      <c r="C56" s="21">
        <v>69</v>
      </c>
      <c r="D56" s="21">
        <v>71</v>
      </c>
      <c r="E56" s="21">
        <v>165</v>
      </c>
      <c r="F56" s="42">
        <f t="shared" si="0"/>
        <v>305</v>
      </c>
      <c r="G56" s="21">
        <v>1618</v>
      </c>
      <c r="H56" s="42">
        <v>0</v>
      </c>
      <c r="I56" s="26"/>
      <c r="J56" s="14"/>
    </row>
    <row r="57" spans="2:10" ht="15">
      <c r="B57" s="1" t="s">
        <v>52</v>
      </c>
      <c r="C57" s="21">
        <v>13</v>
      </c>
      <c r="D57" s="21">
        <v>9</v>
      </c>
      <c r="E57" s="21">
        <v>18</v>
      </c>
      <c r="F57" s="42">
        <f t="shared" si="0"/>
        <v>40</v>
      </c>
      <c r="G57" s="21">
        <v>269</v>
      </c>
      <c r="H57" s="42">
        <v>0</v>
      </c>
      <c r="I57" s="26"/>
      <c r="J57" s="14"/>
    </row>
    <row r="58" spans="2:10" ht="15">
      <c r="B58" s="3" t="s">
        <v>53</v>
      </c>
      <c r="C58" s="21">
        <v>360</v>
      </c>
      <c r="D58" s="21">
        <v>169</v>
      </c>
      <c r="E58" s="21">
        <v>1004</v>
      </c>
      <c r="F58" s="42">
        <f t="shared" si="0"/>
        <v>1533</v>
      </c>
      <c r="G58" s="21">
        <v>9684</v>
      </c>
      <c r="H58" s="42">
        <v>0</v>
      </c>
      <c r="I58" s="26"/>
      <c r="J58" s="14"/>
    </row>
    <row r="59" spans="2:10" ht="15">
      <c r="B59" s="3" t="s">
        <v>54</v>
      </c>
      <c r="C59" s="21">
        <v>52</v>
      </c>
      <c r="D59" s="21">
        <v>94</v>
      </c>
      <c r="E59" s="21">
        <v>156</v>
      </c>
      <c r="F59" s="42">
        <f t="shared" si="0"/>
        <v>302</v>
      </c>
      <c r="G59" s="21">
        <v>1039</v>
      </c>
      <c r="H59" s="42">
        <v>0</v>
      </c>
      <c r="I59" s="26"/>
      <c r="J59" s="14"/>
    </row>
    <row r="60" spans="2:10" ht="15">
      <c r="B60" s="3" t="s">
        <v>55</v>
      </c>
      <c r="C60" s="21">
        <v>560</v>
      </c>
      <c r="D60" s="21">
        <v>625</v>
      </c>
      <c r="E60" s="21">
        <v>2479</v>
      </c>
      <c r="F60" s="42">
        <f t="shared" si="0"/>
        <v>3664</v>
      </c>
      <c r="G60" s="21">
        <v>17824</v>
      </c>
      <c r="H60" s="42">
        <v>1</v>
      </c>
      <c r="I60" s="26"/>
      <c r="J60" s="14"/>
    </row>
    <row r="61" spans="2:10" ht="15">
      <c r="B61" s="3" t="s">
        <v>56</v>
      </c>
      <c r="C61" s="21">
        <v>181</v>
      </c>
      <c r="D61" s="21">
        <v>215</v>
      </c>
      <c r="E61" s="21">
        <v>517</v>
      </c>
      <c r="F61" s="42">
        <f t="shared" si="0"/>
        <v>913</v>
      </c>
      <c r="G61" s="21">
        <v>4235</v>
      </c>
      <c r="H61" s="42">
        <v>0</v>
      </c>
      <c r="I61" s="26"/>
      <c r="J61" s="14"/>
    </row>
    <row r="62" spans="2:10" ht="15.75" thickBot="1">
      <c r="B62" s="4" t="s">
        <v>57</v>
      </c>
      <c r="C62" s="22">
        <v>61</v>
      </c>
      <c r="D62" s="22">
        <v>95</v>
      </c>
      <c r="E62" s="21">
        <v>115</v>
      </c>
      <c r="F62" s="42">
        <f t="shared" si="0"/>
        <v>271</v>
      </c>
      <c r="G62" s="23">
        <v>1498</v>
      </c>
      <c r="H62" s="42">
        <v>0</v>
      </c>
      <c r="I62" s="26"/>
      <c r="J62" s="14"/>
    </row>
    <row r="63" spans="2:10" ht="17.25" thickBot="1" thickTop="1">
      <c r="B63" s="6" t="s">
        <v>98</v>
      </c>
      <c r="C63" s="11">
        <f>SUM(C5:C62)</f>
        <v>29290</v>
      </c>
      <c r="D63" s="11">
        <f>SUM(D5:D62)</f>
        <v>26097</v>
      </c>
      <c r="E63" s="11">
        <f>SUM(E2:E62)</f>
        <v>109009</v>
      </c>
      <c r="F63" s="11">
        <f>SUM(F2:F62)</f>
        <v>164396</v>
      </c>
      <c r="G63" s="11">
        <f>SUM(G5:G62)</f>
        <v>855024</v>
      </c>
      <c r="H63" s="11">
        <v>15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102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47" t="s">
        <v>60</v>
      </c>
      <c r="E4" s="47" t="s">
        <v>61</v>
      </c>
      <c r="F4" s="57"/>
      <c r="G4" s="57"/>
      <c r="H4" s="52"/>
    </row>
    <row r="5" spans="2:10" ht="15" customHeight="1">
      <c r="B5" s="3" t="s">
        <v>0</v>
      </c>
      <c r="C5" s="20">
        <v>1027</v>
      </c>
      <c r="D5" s="21">
        <v>1262</v>
      </c>
      <c r="E5" s="46">
        <v>3422</v>
      </c>
      <c r="F5" s="42">
        <f aca="true" t="shared" si="0" ref="F5:F62">SUM(C5:E5)</f>
        <v>5711</v>
      </c>
      <c r="G5" s="21">
        <v>32831</v>
      </c>
      <c r="H5" s="42">
        <v>2</v>
      </c>
      <c r="I5" s="26"/>
      <c r="J5" s="14"/>
    </row>
    <row r="6" spans="2:10" ht="15" customHeight="1">
      <c r="B6" s="3" t="s">
        <v>1</v>
      </c>
      <c r="C6" s="21">
        <v>4</v>
      </c>
      <c r="D6" s="21">
        <v>5</v>
      </c>
      <c r="E6" s="46">
        <v>3</v>
      </c>
      <c r="F6" s="42">
        <f t="shared" si="0"/>
        <v>12</v>
      </c>
      <c r="G6" s="21">
        <v>25</v>
      </c>
      <c r="H6" s="42">
        <v>0</v>
      </c>
      <c r="I6" s="26"/>
      <c r="J6" s="14"/>
    </row>
    <row r="7" spans="2:10" ht="15" customHeight="1">
      <c r="B7" s="3" t="s">
        <v>2</v>
      </c>
      <c r="C7" s="21">
        <v>36</v>
      </c>
      <c r="D7" s="21">
        <v>61</v>
      </c>
      <c r="E7" s="46">
        <v>130</v>
      </c>
      <c r="F7" s="42">
        <f t="shared" si="0"/>
        <v>227</v>
      </c>
      <c r="G7" s="21">
        <v>753</v>
      </c>
      <c r="H7" s="42">
        <v>0</v>
      </c>
      <c r="I7" s="26"/>
      <c r="J7" s="14"/>
    </row>
    <row r="8" spans="2:10" ht="15" customHeight="1">
      <c r="B8" s="3" t="s">
        <v>3</v>
      </c>
      <c r="C8" s="21">
        <v>166</v>
      </c>
      <c r="D8" s="21">
        <v>237</v>
      </c>
      <c r="E8" s="46">
        <v>504</v>
      </c>
      <c r="F8" s="42">
        <f t="shared" si="0"/>
        <v>907</v>
      </c>
      <c r="G8" s="21">
        <v>4758</v>
      </c>
      <c r="H8" s="42">
        <v>0</v>
      </c>
      <c r="I8" s="26"/>
      <c r="J8" s="14"/>
    </row>
    <row r="9" spans="2:10" ht="15" customHeight="1">
      <c r="B9" s="3" t="s">
        <v>4</v>
      </c>
      <c r="C9" s="21">
        <v>44</v>
      </c>
      <c r="D9" s="21">
        <v>101</v>
      </c>
      <c r="E9" s="46">
        <v>139</v>
      </c>
      <c r="F9" s="42">
        <f t="shared" si="0"/>
        <v>284</v>
      </c>
      <c r="G9" s="21">
        <v>906</v>
      </c>
      <c r="H9" s="42">
        <v>0</v>
      </c>
      <c r="I9" s="26"/>
      <c r="J9" s="14"/>
    </row>
    <row r="10" spans="2:10" ht="15" customHeight="1">
      <c r="B10" s="3" t="s">
        <v>5</v>
      </c>
      <c r="C10" s="21">
        <v>7</v>
      </c>
      <c r="D10" s="21">
        <v>7</v>
      </c>
      <c r="E10" s="46">
        <v>16</v>
      </c>
      <c r="F10" s="42">
        <f t="shared" si="0"/>
        <v>30</v>
      </c>
      <c r="G10" s="21">
        <v>486</v>
      </c>
      <c r="H10" s="42">
        <v>0</v>
      </c>
      <c r="I10" s="26"/>
      <c r="J10" s="14"/>
    </row>
    <row r="11" spans="2:10" ht="15" customHeight="1">
      <c r="B11" s="3" t="s">
        <v>6</v>
      </c>
      <c r="C11" s="21">
        <v>882</v>
      </c>
      <c r="D11" s="21">
        <v>871</v>
      </c>
      <c r="E11" s="46">
        <v>2467</v>
      </c>
      <c r="F11" s="42">
        <f t="shared" si="0"/>
        <v>4220</v>
      </c>
      <c r="G11" s="21">
        <v>22582</v>
      </c>
      <c r="H11" s="42">
        <v>0</v>
      </c>
      <c r="I11" s="26"/>
      <c r="J11" s="14"/>
    </row>
    <row r="12" spans="2:10" ht="15" customHeight="1">
      <c r="B12" s="3" t="s">
        <v>7</v>
      </c>
      <c r="C12" s="21">
        <v>37</v>
      </c>
      <c r="D12" s="21">
        <v>22</v>
      </c>
      <c r="E12" s="46">
        <v>54</v>
      </c>
      <c r="F12" s="42">
        <f t="shared" si="0"/>
        <v>113</v>
      </c>
      <c r="G12" s="21">
        <v>596</v>
      </c>
      <c r="H12" s="42">
        <v>0</v>
      </c>
      <c r="I12" s="26"/>
      <c r="J12" s="14"/>
    </row>
    <row r="13" spans="2:10" ht="15" customHeight="1">
      <c r="B13" s="3" t="s">
        <v>8</v>
      </c>
      <c r="C13" s="21">
        <v>164</v>
      </c>
      <c r="D13" s="21">
        <v>266</v>
      </c>
      <c r="E13" s="46">
        <v>539</v>
      </c>
      <c r="F13" s="42">
        <f t="shared" si="0"/>
        <v>969</v>
      </c>
      <c r="G13" s="21">
        <v>3636</v>
      </c>
      <c r="H13" s="42">
        <v>0</v>
      </c>
      <c r="I13" s="26"/>
      <c r="J13" s="14"/>
    </row>
    <row r="14" spans="2:10" ht="15" customHeight="1">
      <c r="B14" s="3" t="s">
        <v>9</v>
      </c>
      <c r="C14" s="21">
        <v>660</v>
      </c>
      <c r="D14" s="21">
        <v>375</v>
      </c>
      <c r="E14" s="46">
        <v>2159</v>
      </c>
      <c r="F14" s="42">
        <f t="shared" si="0"/>
        <v>3194</v>
      </c>
      <c r="G14" s="21">
        <v>21867</v>
      </c>
      <c r="H14" s="42">
        <v>0</v>
      </c>
      <c r="I14" s="26"/>
      <c r="J14" s="14"/>
    </row>
    <row r="15" spans="2:10" ht="15" customHeight="1">
      <c r="B15" s="3" t="s">
        <v>10</v>
      </c>
      <c r="C15" s="21">
        <v>8</v>
      </c>
      <c r="D15" s="21">
        <v>7</v>
      </c>
      <c r="E15" s="46">
        <v>42</v>
      </c>
      <c r="F15" s="42">
        <f t="shared" si="0"/>
        <v>57</v>
      </c>
      <c r="G15" s="21">
        <v>700</v>
      </c>
      <c r="H15" s="42">
        <v>0</v>
      </c>
      <c r="I15" s="26"/>
      <c r="J15" s="14"/>
    </row>
    <row r="16" spans="2:10" ht="15" customHeight="1">
      <c r="B16" s="3" t="s">
        <v>11</v>
      </c>
      <c r="C16" s="21">
        <v>156</v>
      </c>
      <c r="D16" s="21">
        <v>94</v>
      </c>
      <c r="E16" s="46">
        <v>339</v>
      </c>
      <c r="F16" s="42">
        <f t="shared" si="0"/>
        <v>589</v>
      </c>
      <c r="G16" s="21">
        <v>2811</v>
      </c>
      <c r="H16" s="42">
        <v>0</v>
      </c>
      <c r="I16" s="26"/>
      <c r="J16" s="14"/>
    </row>
    <row r="17" spans="2:10" ht="15" customHeight="1">
      <c r="B17" s="3" t="s">
        <v>12</v>
      </c>
      <c r="C17" s="21">
        <v>157</v>
      </c>
      <c r="D17" s="21">
        <v>90</v>
      </c>
      <c r="E17" s="46">
        <v>475</v>
      </c>
      <c r="F17" s="42">
        <f t="shared" si="0"/>
        <v>722</v>
      </c>
      <c r="G17" s="21">
        <v>4164</v>
      </c>
      <c r="H17" s="42">
        <v>1</v>
      </c>
      <c r="I17" s="26"/>
      <c r="J17" s="14"/>
    </row>
    <row r="18" spans="2:10" ht="15" customHeight="1">
      <c r="B18" s="3" t="s">
        <v>13</v>
      </c>
      <c r="C18" s="21">
        <v>19</v>
      </c>
      <c r="D18" s="21">
        <v>19</v>
      </c>
      <c r="E18" s="46">
        <v>23</v>
      </c>
      <c r="F18" s="42">
        <f t="shared" si="0"/>
        <v>61</v>
      </c>
      <c r="G18" s="21">
        <v>374</v>
      </c>
      <c r="H18" s="42">
        <v>0</v>
      </c>
      <c r="I18" s="26"/>
      <c r="J18" s="14"/>
    </row>
    <row r="19" spans="2:10" ht="15" customHeight="1">
      <c r="B19" s="3" t="s">
        <v>14</v>
      </c>
      <c r="C19" s="21">
        <v>679</v>
      </c>
      <c r="D19" s="21">
        <v>306</v>
      </c>
      <c r="E19" s="46">
        <v>1641</v>
      </c>
      <c r="F19" s="42">
        <f t="shared" si="0"/>
        <v>2626</v>
      </c>
      <c r="G19" s="21">
        <v>18051</v>
      </c>
      <c r="H19" s="42">
        <v>0</v>
      </c>
      <c r="I19" s="26"/>
      <c r="J19" s="14"/>
    </row>
    <row r="20" spans="2:10" ht="15" customHeight="1">
      <c r="B20" s="3" t="s">
        <v>15</v>
      </c>
      <c r="C20" s="21">
        <v>93</v>
      </c>
      <c r="D20" s="21">
        <v>80</v>
      </c>
      <c r="E20" s="46">
        <v>202</v>
      </c>
      <c r="F20" s="42">
        <f t="shared" si="0"/>
        <v>375</v>
      </c>
      <c r="G20" s="21">
        <v>2542</v>
      </c>
      <c r="H20" s="42">
        <v>0</v>
      </c>
      <c r="I20" s="26"/>
      <c r="J20" s="14"/>
    </row>
    <row r="21" spans="2:10" ht="15" customHeight="1">
      <c r="B21" s="3" t="s">
        <v>16</v>
      </c>
      <c r="C21" s="21">
        <v>46</v>
      </c>
      <c r="D21" s="21">
        <v>77</v>
      </c>
      <c r="E21" s="46">
        <v>143</v>
      </c>
      <c r="F21" s="42">
        <f t="shared" si="0"/>
        <v>266</v>
      </c>
      <c r="G21" s="21">
        <v>1531</v>
      </c>
      <c r="H21" s="42">
        <v>0</v>
      </c>
      <c r="I21" s="26"/>
      <c r="J21" s="14"/>
    </row>
    <row r="22" spans="2:10" ht="15" customHeight="1">
      <c r="B22" s="3" t="s">
        <v>17</v>
      </c>
      <c r="C22" s="21">
        <v>20</v>
      </c>
      <c r="D22" s="21">
        <v>24</v>
      </c>
      <c r="E22" s="46">
        <v>43</v>
      </c>
      <c r="F22" s="42">
        <f t="shared" si="0"/>
        <v>87</v>
      </c>
      <c r="G22" s="21">
        <v>542</v>
      </c>
      <c r="H22" s="42">
        <v>0</v>
      </c>
      <c r="I22" s="26"/>
      <c r="J22" s="14"/>
    </row>
    <row r="23" spans="2:10" ht="15" customHeight="1">
      <c r="B23" s="3" t="s">
        <v>18</v>
      </c>
      <c r="C23" s="21">
        <v>7071</v>
      </c>
      <c r="D23" s="21">
        <v>2703</v>
      </c>
      <c r="E23" s="46">
        <v>23011</v>
      </c>
      <c r="F23" s="42">
        <f t="shared" si="0"/>
        <v>32785</v>
      </c>
      <c r="G23" s="21">
        <v>209835</v>
      </c>
      <c r="H23" s="42">
        <v>1</v>
      </c>
      <c r="I23" s="26"/>
      <c r="J23" s="14"/>
    </row>
    <row r="24" spans="2:10" ht="15" customHeight="1">
      <c r="B24" s="3" t="s">
        <v>19</v>
      </c>
      <c r="C24" s="21">
        <v>89</v>
      </c>
      <c r="D24" s="21">
        <v>113</v>
      </c>
      <c r="E24" s="46">
        <v>283</v>
      </c>
      <c r="F24" s="42">
        <f t="shared" si="0"/>
        <v>485</v>
      </c>
      <c r="G24" s="21">
        <v>3003</v>
      </c>
      <c r="H24" s="42">
        <v>0</v>
      </c>
      <c r="I24" s="26"/>
      <c r="J24" s="14"/>
    </row>
    <row r="25" spans="2:10" ht="15" customHeight="1">
      <c r="B25" s="3" t="s">
        <v>20</v>
      </c>
      <c r="C25" s="21">
        <v>213</v>
      </c>
      <c r="D25" s="21">
        <v>219</v>
      </c>
      <c r="E25" s="46">
        <v>511</v>
      </c>
      <c r="F25" s="42">
        <f t="shared" si="0"/>
        <v>943</v>
      </c>
      <c r="G25" s="21">
        <v>4486</v>
      </c>
      <c r="H25" s="42">
        <v>0</v>
      </c>
      <c r="I25" s="26"/>
      <c r="J25" s="14"/>
    </row>
    <row r="26" spans="2:10" ht="15" customHeight="1">
      <c r="B26" s="3" t="s">
        <v>21</v>
      </c>
      <c r="C26" s="21">
        <v>14</v>
      </c>
      <c r="D26" s="21">
        <v>30</v>
      </c>
      <c r="E26" s="46">
        <v>34</v>
      </c>
      <c r="F26" s="42">
        <f t="shared" si="0"/>
        <v>78</v>
      </c>
      <c r="G26" s="21">
        <v>354</v>
      </c>
      <c r="H26" s="42">
        <v>0</v>
      </c>
      <c r="I26" s="26"/>
      <c r="J26" s="14"/>
    </row>
    <row r="27" spans="2:10" ht="15" customHeight="1">
      <c r="B27" s="3" t="s">
        <v>22</v>
      </c>
      <c r="C27" s="21">
        <v>60</v>
      </c>
      <c r="D27" s="21">
        <v>71</v>
      </c>
      <c r="E27" s="46">
        <v>200</v>
      </c>
      <c r="F27" s="42">
        <f t="shared" si="0"/>
        <v>331</v>
      </c>
      <c r="G27" s="21">
        <v>2012</v>
      </c>
      <c r="H27" s="42">
        <v>0</v>
      </c>
      <c r="I27" s="26"/>
      <c r="J27" s="14"/>
    </row>
    <row r="28" spans="2:10" ht="15" customHeight="1">
      <c r="B28" s="3" t="s">
        <v>23</v>
      </c>
      <c r="C28" s="21">
        <v>129</v>
      </c>
      <c r="D28" s="21">
        <v>107</v>
      </c>
      <c r="E28" s="46">
        <v>260</v>
      </c>
      <c r="F28" s="42">
        <f t="shared" si="0"/>
        <v>496</v>
      </c>
      <c r="G28" s="21">
        <v>6052</v>
      </c>
      <c r="H28" s="42">
        <v>0</v>
      </c>
      <c r="I28" s="26"/>
      <c r="J28" s="14"/>
    </row>
    <row r="29" spans="2:10" ht="15" customHeight="1">
      <c r="B29" s="3" t="s">
        <v>24</v>
      </c>
      <c r="C29" s="21">
        <v>9</v>
      </c>
      <c r="D29" s="21">
        <v>3</v>
      </c>
      <c r="E29" s="46">
        <v>15</v>
      </c>
      <c r="F29" s="42">
        <f t="shared" si="0"/>
        <v>27</v>
      </c>
      <c r="G29" s="21">
        <v>197</v>
      </c>
      <c r="H29" s="42">
        <v>0</v>
      </c>
      <c r="I29" s="26"/>
      <c r="J29" s="14"/>
    </row>
    <row r="30" spans="2:10" ht="15" customHeight="1">
      <c r="B30" s="3" t="s">
        <v>25</v>
      </c>
      <c r="C30" s="21">
        <v>17</v>
      </c>
      <c r="D30" s="21">
        <v>18</v>
      </c>
      <c r="E30" s="46">
        <v>12</v>
      </c>
      <c r="F30" s="42">
        <f t="shared" si="0"/>
        <v>47</v>
      </c>
      <c r="G30" s="21">
        <v>260</v>
      </c>
      <c r="H30" s="42">
        <v>0</v>
      </c>
      <c r="I30" s="26"/>
      <c r="J30" s="14"/>
    </row>
    <row r="31" spans="2:10" ht="15" customHeight="1">
      <c r="B31" s="3" t="s">
        <v>26</v>
      </c>
      <c r="C31" s="21">
        <v>330</v>
      </c>
      <c r="D31" s="21">
        <v>208</v>
      </c>
      <c r="E31" s="46">
        <v>783</v>
      </c>
      <c r="F31" s="42">
        <f t="shared" si="0"/>
        <v>1321</v>
      </c>
      <c r="G31" s="21">
        <v>8274</v>
      </c>
      <c r="H31" s="42">
        <v>0</v>
      </c>
      <c r="I31" s="26"/>
      <c r="J31" s="14"/>
    </row>
    <row r="32" spans="2:10" ht="15" customHeight="1">
      <c r="B32" s="3" t="s">
        <v>27</v>
      </c>
      <c r="C32" s="21">
        <v>176</v>
      </c>
      <c r="D32" s="21">
        <v>117</v>
      </c>
      <c r="E32" s="46">
        <v>271</v>
      </c>
      <c r="F32" s="42">
        <f t="shared" si="0"/>
        <v>564</v>
      </c>
      <c r="G32" s="21">
        <v>2572</v>
      </c>
      <c r="H32" s="42">
        <v>0</v>
      </c>
      <c r="I32" s="26"/>
      <c r="J32" s="14"/>
    </row>
    <row r="33" spans="2:10" ht="15" customHeight="1">
      <c r="B33" s="3" t="s">
        <v>28</v>
      </c>
      <c r="C33" s="21">
        <v>78</v>
      </c>
      <c r="D33" s="21">
        <v>149</v>
      </c>
      <c r="E33" s="46">
        <v>304</v>
      </c>
      <c r="F33" s="42">
        <f t="shared" si="0"/>
        <v>531</v>
      </c>
      <c r="G33" s="21">
        <v>1592</v>
      </c>
      <c r="H33" s="42">
        <v>0</v>
      </c>
      <c r="I33" s="26"/>
      <c r="J33" s="14"/>
    </row>
    <row r="34" spans="2:10" ht="15">
      <c r="B34" s="3" t="s">
        <v>29</v>
      </c>
      <c r="C34" s="21">
        <v>2079</v>
      </c>
      <c r="D34" s="21">
        <v>1754</v>
      </c>
      <c r="E34" s="46">
        <v>8028</v>
      </c>
      <c r="F34" s="42">
        <f t="shared" si="0"/>
        <v>11861</v>
      </c>
      <c r="G34" s="21">
        <v>63546</v>
      </c>
      <c r="H34" s="42">
        <v>2</v>
      </c>
      <c r="I34" s="26"/>
      <c r="J34" s="14"/>
    </row>
    <row r="35" spans="2:10" ht="15">
      <c r="B35" s="3" t="s">
        <v>30</v>
      </c>
      <c r="C35" s="21">
        <v>300</v>
      </c>
      <c r="D35" s="21">
        <v>480</v>
      </c>
      <c r="E35" s="46">
        <v>951</v>
      </c>
      <c r="F35" s="42">
        <f t="shared" si="0"/>
        <v>1731</v>
      </c>
      <c r="G35" s="21">
        <v>7351</v>
      </c>
      <c r="H35" s="42">
        <v>0</v>
      </c>
      <c r="I35" s="26"/>
      <c r="J35" s="14"/>
    </row>
    <row r="36" spans="2:10" ht="15">
      <c r="B36" s="3" t="s">
        <v>31</v>
      </c>
      <c r="C36" s="21">
        <v>16</v>
      </c>
      <c r="D36" s="21">
        <v>21</v>
      </c>
      <c r="E36" s="46">
        <v>43</v>
      </c>
      <c r="F36" s="42">
        <f t="shared" si="0"/>
        <v>80</v>
      </c>
      <c r="G36" s="21">
        <v>447</v>
      </c>
      <c r="H36" s="42">
        <v>0</v>
      </c>
      <c r="I36" s="26"/>
      <c r="J36" s="14"/>
    </row>
    <row r="37" spans="2:10" ht="15">
      <c r="B37" s="3" t="s">
        <v>32</v>
      </c>
      <c r="C37" s="21">
        <v>1745</v>
      </c>
      <c r="D37" s="21">
        <v>1802</v>
      </c>
      <c r="E37" s="46">
        <v>5057</v>
      </c>
      <c r="F37" s="42">
        <f t="shared" si="0"/>
        <v>8604</v>
      </c>
      <c r="G37" s="21">
        <v>47531</v>
      </c>
      <c r="H37" s="42">
        <v>7</v>
      </c>
      <c r="I37" s="26"/>
      <c r="J37" s="14"/>
    </row>
    <row r="38" spans="2:10" ht="15">
      <c r="B38" s="3" t="s">
        <v>33</v>
      </c>
      <c r="C38" s="21">
        <v>1170</v>
      </c>
      <c r="D38" s="21">
        <v>973</v>
      </c>
      <c r="E38" s="46">
        <v>3754</v>
      </c>
      <c r="F38" s="42">
        <f t="shared" si="0"/>
        <v>5897</v>
      </c>
      <c r="G38" s="21">
        <v>32376</v>
      </c>
      <c r="H38" s="42">
        <v>1</v>
      </c>
      <c r="I38" s="26"/>
      <c r="J38" s="14"/>
    </row>
    <row r="39" spans="2:10" ht="15">
      <c r="B39" s="3" t="s">
        <v>34</v>
      </c>
      <c r="C39" s="21">
        <v>51</v>
      </c>
      <c r="D39" s="21">
        <v>73</v>
      </c>
      <c r="E39" s="46">
        <v>130</v>
      </c>
      <c r="F39" s="42">
        <f t="shared" si="0"/>
        <v>254</v>
      </c>
      <c r="G39" s="21">
        <v>1166</v>
      </c>
      <c r="H39" s="42">
        <v>0</v>
      </c>
      <c r="I39" s="26"/>
      <c r="J39" s="14"/>
    </row>
    <row r="40" spans="2:10" ht="15">
      <c r="B40" s="3" t="s">
        <v>35</v>
      </c>
      <c r="C40" s="21">
        <v>1502</v>
      </c>
      <c r="D40" s="21">
        <v>1503</v>
      </c>
      <c r="E40" s="46">
        <v>4085</v>
      </c>
      <c r="F40" s="42">
        <f t="shared" si="0"/>
        <v>7090</v>
      </c>
      <c r="G40" s="21">
        <v>45947</v>
      </c>
      <c r="H40" s="42">
        <v>2</v>
      </c>
      <c r="I40" s="26"/>
      <c r="J40" s="14"/>
    </row>
    <row r="41" spans="2:10" ht="15">
      <c r="B41" s="3" t="s">
        <v>36</v>
      </c>
      <c r="C41" s="21">
        <v>2576</v>
      </c>
      <c r="D41" s="21">
        <v>1190</v>
      </c>
      <c r="E41" s="21">
        <v>9094</v>
      </c>
      <c r="F41" s="42">
        <f t="shared" si="0"/>
        <v>12860</v>
      </c>
      <c r="G41" s="21">
        <v>66483</v>
      </c>
      <c r="H41" s="42">
        <v>3</v>
      </c>
      <c r="I41" s="26"/>
      <c r="J41" s="14"/>
    </row>
    <row r="42" spans="2:10" ht="15">
      <c r="B42" s="3" t="s">
        <v>37</v>
      </c>
      <c r="C42" s="21">
        <v>799</v>
      </c>
      <c r="D42" s="21">
        <v>770</v>
      </c>
      <c r="E42" s="21">
        <v>2040</v>
      </c>
      <c r="F42" s="42">
        <f t="shared" si="0"/>
        <v>3609</v>
      </c>
      <c r="G42" s="21">
        <v>16965</v>
      </c>
      <c r="H42" s="42">
        <v>1</v>
      </c>
      <c r="I42" s="26"/>
      <c r="J42" s="14"/>
    </row>
    <row r="43" spans="2:10" ht="15">
      <c r="B43" s="3" t="s">
        <v>38</v>
      </c>
      <c r="C43" s="21">
        <v>572</v>
      </c>
      <c r="D43" s="21">
        <v>467</v>
      </c>
      <c r="E43" s="21">
        <v>1673</v>
      </c>
      <c r="F43" s="42">
        <f t="shared" si="0"/>
        <v>2712</v>
      </c>
      <c r="G43" s="21">
        <v>16227</v>
      </c>
      <c r="H43" s="42">
        <v>0</v>
      </c>
      <c r="I43" s="26"/>
      <c r="J43" s="14"/>
    </row>
    <row r="44" spans="2:10" ht="15">
      <c r="B44" s="3" t="s">
        <v>39</v>
      </c>
      <c r="C44" s="21">
        <v>209</v>
      </c>
      <c r="D44" s="21">
        <v>245</v>
      </c>
      <c r="E44" s="21">
        <v>773</v>
      </c>
      <c r="F44" s="42">
        <f t="shared" si="0"/>
        <v>1227</v>
      </c>
      <c r="G44" s="21">
        <v>5118</v>
      </c>
      <c r="H44" s="42">
        <v>0</v>
      </c>
      <c r="I44" s="26"/>
      <c r="J44" s="14"/>
    </row>
    <row r="45" spans="2:10" ht="15">
      <c r="B45" s="3" t="s">
        <v>40</v>
      </c>
      <c r="C45" s="21">
        <v>475</v>
      </c>
      <c r="D45" s="21">
        <v>572</v>
      </c>
      <c r="E45" s="21">
        <v>1362</v>
      </c>
      <c r="F45" s="42">
        <f t="shared" si="0"/>
        <v>2409</v>
      </c>
      <c r="G45" s="21">
        <v>15585</v>
      </c>
      <c r="H45" s="42">
        <v>0</v>
      </c>
      <c r="I45" s="26"/>
      <c r="J45" s="14"/>
    </row>
    <row r="46" spans="2:10" ht="15">
      <c r="B46" s="3" t="s">
        <v>41</v>
      </c>
      <c r="C46" s="21">
        <v>353</v>
      </c>
      <c r="D46" s="21">
        <v>197</v>
      </c>
      <c r="E46" s="21">
        <v>870</v>
      </c>
      <c r="F46" s="42">
        <f t="shared" si="0"/>
        <v>1420</v>
      </c>
      <c r="G46" s="21">
        <v>8952</v>
      </c>
      <c r="H46" s="42">
        <v>0</v>
      </c>
      <c r="I46" s="26"/>
      <c r="J46" s="14"/>
    </row>
    <row r="47" spans="2:10" ht="15">
      <c r="B47" s="3" t="s">
        <v>42</v>
      </c>
      <c r="C47" s="21">
        <v>1383</v>
      </c>
      <c r="D47" s="21">
        <v>915</v>
      </c>
      <c r="E47" s="21">
        <v>4650</v>
      </c>
      <c r="F47" s="42">
        <f t="shared" si="0"/>
        <v>6948</v>
      </c>
      <c r="G47" s="21">
        <v>44523</v>
      </c>
      <c r="H47" s="42">
        <v>0</v>
      </c>
      <c r="I47" s="26"/>
      <c r="J47" s="14"/>
    </row>
    <row r="48" spans="2:10" ht="15">
      <c r="B48" s="3" t="s">
        <v>43</v>
      </c>
      <c r="C48" s="21">
        <v>156</v>
      </c>
      <c r="D48" s="21">
        <v>200</v>
      </c>
      <c r="E48" s="21">
        <v>579</v>
      </c>
      <c r="F48" s="42">
        <f t="shared" si="0"/>
        <v>935</v>
      </c>
      <c r="G48" s="21">
        <v>4737</v>
      </c>
      <c r="H48" s="42">
        <v>1</v>
      </c>
      <c r="I48" s="26"/>
      <c r="J48" s="14"/>
    </row>
    <row r="49" spans="2:10" ht="15">
      <c r="B49" s="3" t="s">
        <v>44</v>
      </c>
      <c r="C49" s="21">
        <v>159</v>
      </c>
      <c r="D49" s="21">
        <v>123</v>
      </c>
      <c r="E49" s="21">
        <v>450</v>
      </c>
      <c r="F49" s="42">
        <f t="shared" si="0"/>
        <v>732</v>
      </c>
      <c r="G49" s="21">
        <v>3963</v>
      </c>
      <c r="H49" s="42">
        <v>0</v>
      </c>
      <c r="I49" s="26"/>
      <c r="J49" s="14"/>
    </row>
    <row r="50" spans="2:10" ht="15">
      <c r="B50" s="3" t="s">
        <v>45</v>
      </c>
      <c r="C50" s="21">
        <v>4</v>
      </c>
      <c r="D50" s="21">
        <v>8</v>
      </c>
      <c r="E50" s="21">
        <v>6</v>
      </c>
      <c r="F50" s="42">
        <f t="shared" si="0"/>
        <v>18</v>
      </c>
      <c r="G50" s="21">
        <v>45</v>
      </c>
      <c r="H50" s="42">
        <v>0</v>
      </c>
      <c r="I50" s="26"/>
      <c r="J50" s="14"/>
    </row>
    <row r="51" spans="2:10" ht="15">
      <c r="B51" s="3" t="s">
        <v>46</v>
      </c>
      <c r="C51" s="21">
        <v>42</v>
      </c>
      <c r="D51" s="21">
        <v>56</v>
      </c>
      <c r="E51" s="21">
        <v>142</v>
      </c>
      <c r="F51" s="42">
        <f t="shared" si="0"/>
        <v>240</v>
      </c>
      <c r="G51" s="21">
        <v>1018</v>
      </c>
      <c r="H51" s="42">
        <v>0</v>
      </c>
      <c r="I51" s="26"/>
      <c r="J51" s="14"/>
    </row>
    <row r="52" spans="2:10" ht="15">
      <c r="B52" s="3" t="s">
        <v>47</v>
      </c>
      <c r="C52" s="21">
        <v>465</v>
      </c>
      <c r="D52" s="21">
        <v>369</v>
      </c>
      <c r="E52" s="21">
        <v>1057</v>
      </c>
      <c r="F52" s="42">
        <f t="shared" si="0"/>
        <v>1891</v>
      </c>
      <c r="G52" s="21">
        <v>9271</v>
      </c>
      <c r="H52" s="42">
        <v>0</v>
      </c>
      <c r="I52" s="26"/>
      <c r="J52" s="14"/>
    </row>
    <row r="53" spans="2:10" ht="15">
      <c r="B53" s="3" t="s">
        <v>48</v>
      </c>
      <c r="C53" s="21">
        <v>365</v>
      </c>
      <c r="D53" s="21">
        <v>293</v>
      </c>
      <c r="E53" s="21">
        <v>1415</v>
      </c>
      <c r="F53" s="42">
        <f t="shared" si="0"/>
        <v>2073</v>
      </c>
      <c r="G53" s="21">
        <v>9524</v>
      </c>
      <c r="H53" s="42">
        <v>0</v>
      </c>
      <c r="I53" s="26"/>
      <c r="J53" s="14"/>
    </row>
    <row r="54" spans="2:10" ht="15">
      <c r="B54" s="3" t="s">
        <v>49</v>
      </c>
      <c r="C54" s="21">
        <v>358</v>
      </c>
      <c r="D54" s="21">
        <v>292</v>
      </c>
      <c r="E54" s="21">
        <v>1173</v>
      </c>
      <c r="F54" s="42">
        <f t="shared" si="0"/>
        <v>1823</v>
      </c>
      <c r="G54" s="21">
        <v>11679</v>
      </c>
      <c r="H54" s="42">
        <v>0</v>
      </c>
      <c r="I54" s="26"/>
      <c r="J54" s="14"/>
    </row>
    <row r="55" spans="2:10" ht="15">
      <c r="B55" s="3" t="s">
        <v>50</v>
      </c>
      <c r="C55" s="21">
        <v>72</v>
      </c>
      <c r="D55" s="21">
        <v>52</v>
      </c>
      <c r="E55" s="21">
        <v>107</v>
      </c>
      <c r="F55" s="42">
        <f t="shared" si="0"/>
        <v>231</v>
      </c>
      <c r="G55" s="21">
        <v>2283</v>
      </c>
      <c r="H55" s="42">
        <v>0</v>
      </c>
      <c r="I55" s="26"/>
      <c r="J55" s="14"/>
    </row>
    <row r="56" spans="2:10" ht="15">
      <c r="B56" s="3" t="s">
        <v>51</v>
      </c>
      <c r="C56" s="21">
        <v>49</v>
      </c>
      <c r="D56" s="21">
        <v>54</v>
      </c>
      <c r="E56" s="21">
        <v>126</v>
      </c>
      <c r="F56" s="42">
        <f t="shared" si="0"/>
        <v>229</v>
      </c>
      <c r="G56" s="21">
        <v>1446</v>
      </c>
      <c r="H56" s="42">
        <v>0</v>
      </c>
      <c r="I56" s="26"/>
      <c r="J56" s="14"/>
    </row>
    <row r="57" spans="2:10" ht="15">
      <c r="B57" s="1" t="s">
        <v>52</v>
      </c>
      <c r="C57" s="21">
        <v>9</v>
      </c>
      <c r="D57" s="21">
        <v>14</v>
      </c>
      <c r="E57" s="21">
        <v>16</v>
      </c>
      <c r="F57" s="42">
        <f t="shared" si="0"/>
        <v>39</v>
      </c>
      <c r="G57" s="21">
        <v>254</v>
      </c>
      <c r="H57" s="42">
        <v>0</v>
      </c>
      <c r="I57" s="26"/>
      <c r="J57" s="14"/>
    </row>
    <row r="58" spans="2:10" ht="15">
      <c r="B58" s="3" t="s">
        <v>53</v>
      </c>
      <c r="C58" s="21">
        <v>281</v>
      </c>
      <c r="D58" s="21">
        <v>143</v>
      </c>
      <c r="E58" s="21">
        <v>801</v>
      </c>
      <c r="F58" s="42">
        <f t="shared" si="0"/>
        <v>1225</v>
      </c>
      <c r="G58" s="21">
        <v>8996</v>
      </c>
      <c r="H58" s="42">
        <v>0</v>
      </c>
      <c r="I58" s="26"/>
      <c r="J58" s="14"/>
    </row>
    <row r="59" spans="2:10" ht="15">
      <c r="B59" s="3" t="s">
        <v>54</v>
      </c>
      <c r="C59" s="21">
        <v>34</v>
      </c>
      <c r="D59" s="21">
        <v>72</v>
      </c>
      <c r="E59" s="21">
        <v>129</v>
      </c>
      <c r="F59" s="42">
        <f t="shared" si="0"/>
        <v>235</v>
      </c>
      <c r="G59" s="21">
        <v>938</v>
      </c>
      <c r="H59" s="42">
        <v>0</v>
      </c>
      <c r="I59" s="26"/>
      <c r="J59" s="14"/>
    </row>
    <row r="60" spans="2:10" ht="15">
      <c r="B60" s="3" t="s">
        <v>55</v>
      </c>
      <c r="C60" s="21">
        <v>597</v>
      </c>
      <c r="D60" s="21">
        <v>498</v>
      </c>
      <c r="E60" s="21">
        <v>2079</v>
      </c>
      <c r="F60" s="42">
        <f t="shared" si="0"/>
        <v>3174</v>
      </c>
      <c r="G60" s="21">
        <v>16251</v>
      </c>
      <c r="H60" s="42">
        <v>0</v>
      </c>
      <c r="I60" s="26"/>
      <c r="J60" s="14"/>
    </row>
    <row r="61" spans="2:10" ht="15">
      <c r="B61" s="3" t="s">
        <v>56</v>
      </c>
      <c r="C61" s="21">
        <v>164</v>
      </c>
      <c r="D61" s="21">
        <v>189</v>
      </c>
      <c r="E61" s="21">
        <v>377</v>
      </c>
      <c r="F61" s="42">
        <f t="shared" si="0"/>
        <v>730</v>
      </c>
      <c r="G61" s="21">
        <v>4084</v>
      </c>
      <c r="H61" s="42">
        <v>0</v>
      </c>
      <c r="I61" s="26"/>
      <c r="J61" s="14"/>
    </row>
    <row r="62" spans="2:10" ht="15.75" thickBot="1">
      <c r="B62" s="4" t="s">
        <v>57</v>
      </c>
      <c r="C62" s="22">
        <v>59</v>
      </c>
      <c r="D62" s="22">
        <v>81</v>
      </c>
      <c r="E62" s="21">
        <v>110</v>
      </c>
      <c r="F62" s="42">
        <f t="shared" si="0"/>
        <v>250</v>
      </c>
      <c r="G62" s="23">
        <v>1606</v>
      </c>
      <c r="H62" s="42">
        <v>0</v>
      </c>
      <c r="I62" s="26"/>
      <c r="J62" s="14"/>
    </row>
    <row r="63" spans="2:10" ht="17.25" thickBot="1" thickTop="1">
      <c r="B63" s="6" t="s">
        <v>98</v>
      </c>
      <c r="C63" s="11">
        <f>SUM(C5:C62)</f>
        <v>28435</v>
      </c>
      <c r="D63" s="11">
        <f>SUM(D5:D62)</f>
        <v>21048</v>
      </c>
      <c r="E63" s="11">
        <f>SUM(E2:E62)</f>
        <v>89102</v>
      </c>
      <c r="F63" s="11">
        <f>SUM(F2:F62)</f>
        <v>138585</v>
      </c>
      <c r="G63" s="11">
        <f>SUM(G5:G62)</f>
        <v>806104</v>
      </c>
      <c r="H63" s="11">
        <v>21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3"/>
  <sheetViews>
    <sheetView tabSelected="1" zoomScalePageLayoutView="0" workbookViewId="0" topLeftCell="A10">
      <selection activeCell="H8" sqref="H8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103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48" t="s">
        <v>60</v>
      </c>
      <c r="E4" s="48" t="s">
        <v>61</v>
      </c>
      <c r="F4" s="57"/>
      <c r="G4" s="57"/>
      <c r="H4" s="52"/>
    </row>
    <row r="5" spans="2:10" ht="15" customHeight="1">
      <c r="B5" s="3" t="s">
        <v>0</v>
      </c>
      <c r="C5" s="20">
        <v>1236</v>
      </c>
      <c r="D5" s="21">
        <v>1340</v>
      </c>
      <c r="E5" s="50">
        <v>3874</v>
      </c>
      <c r="F5" s="42">
        <f aca="true" t="shared" si="0" ref="F5:F62">SUM(C5:E5)</f>
        <v>6450</v>
      </c>
      <c r="G5" s="21">
        <v>38864</v>
      </c>
      <c r="H5" s="42">
        <v>2</v>
      </c>
      <c r="I5" s="26"/>
      <c r="J5" s="14"/>
    </row>
    <row r="6" spans="2:10" ht="15" customHeight="1">
      <c r="B6" s="3" t="s">
        <v>1</v>
      </c>
      <c r="C6" s="21">
        <v>4</v>
      </c>
      <c r="D6" s="21">
        <v>7</v>
      </c>
      <c r="E6" s="50">
        <v>3</v>
      </c>
      <c r="F6" s="42">
        <f t="shared" si="0"/>
        <v>14</v>
      </c>
      <c r="G6" s="21">
        <v>30</v>
      </c>
      <c r="H6" s="42">
        <v>0</v>
      </c>
      <c r="I6" s="26"/>
      <c r="J6" s="14"/>
    </row>
    <row r="7" spans="2:10" ht="15" customHeight="1">
      <c r="B7" s="3" t="s">
        <v>2</v>
      </c>
      <c r="C7" s="21">
        <v>32</v>
      </c>
      <c r="D7" s="21">
        <v>82</v>
      </c>
      <c r="E7" s="50">
        <v>161</v>
      </c>
      <c r="F7" s="42">
        <f t="shared" si="0"/>
        <v>275</v>
      </c>
      <c r="G7" s="21">
        <v>796</v>
      </c>
      <c r="H7" s="42">
        <v>0</v>
      </c>
      <c r="I7" s="26"/>
      <c r="J7" s="14"/>
    </row>
    <row r="8" spans="2:10" ht="15" customHeight="1">
      <c r="B8" s="3" t="s">
        <v>3</v>
      </c>
      <c r="C8" s="21">
        <v>222</v>
      </c>
      <c r="D8" s="21">
        <v>281</v>
      </c>
      <c r="E8" s="50">
        <v>612</v>
      </c>
      <c r="F8" s="42">
        <f t="shared" si="0"/>
        <v>1115</v>
      </c>
      <c r="G8" s="21">
        <v>5385</v>
      </c>
      <c r="H8" s="42">
        <v>0</v>
      </c>
      <c r="I8" s="26"/>
      <c r="J8" s="14"/>
    </row>
    <row r="9" spans="2:10" ht="15" customHeight="1">
      <c r="B9" s="3" t="s">
        <v>4</v>
      </c>
      <c r="C9" s="21">
        <v>57</v>
      </c>
      <c r="D9" s="21">
        <v>113</v>
      </c>
      <c r="E9" s="50">
        <v>173</v>
      </c>
      <c r="F9" s="42">
        <f t="shared" si="0"/>
        <v>343</v>
      </c>
      <c r="G9" s="21">
        <v>1034</v>
      </c>
      <c r="H9" s="42">
        <v>0</v>
      </c>
      <c r="I9" s="26"/>
      <c r="J9" s="14"/>
    </row>
    <row r="10" spans="2:10" ht="15" customHeight="1">
      <c r="B10" s="3" t="s">
        <v>5</v>
      </c>
      <c r="C10" s="21">
        <v>4</v>
      </c>
      <c r="D10" s="21">
        <v>22</v>
      </c>
      <c r="E10" s="50">
        <v>22</v>
      </c>
      <c r="F10" s="42">
        <f t="shared" si="0"/>
        <v>48</v>
      </c>
      <c r="G10" s="21">
        <v>602</v>
      </c>
      <c r="H10" s="42">
        <v>0</v>
      </c>
      <c r="I10" s="26"/>
      <c r="J10" s="14"/>
    </row>
    <row r="11" spans="2:10" ht="15" customHeight="1">
      <c r="B11" s="3" t="s">
        <v>6</v>
      </c>
      <c r="C11" s="21">
        <v>928</v>
      </c>
      <c r="D11" s="21">
        <v>977</v>
      </c>
      <c r="E11" s="50">
        <v>2869</v>
      </c>
      <c r="F11" s="42">
        <f t="shared" si="0"/>
        <v>4774</v>
      </c>
      <c r="G11" s="21">
        <v>26942</v>
      </c>
      <c r="H11" s="42">
        <v>0</v>
      </c>
      <c r="I11" s="26"/>
      <c r="J11" s="14"/>
    </row>
    <row r="12" spans="2:10" ht="15" customHeight="1">
      <c r="B12" s="3" t="s">
        <v>7</v>
      </c>
      <c r="C12" s="21">
        <v>40</v>
      </c>
      <c r="D12" s="21">
        <v>21</v>
      </c>
      <c r="E12" s="50">
        <v>57</v>
      </c>
      <c r="F12" s="42">
        <f t="shared" si="0"/>
        <v>118</v>
      </c>
      <c r="G12" s="21">
        <v>675</v>
      </c>
      <c r="H12" s="42">
        <v>0</v>
      </c>
      <c r="I12" s="26"/>
      <c r="J12" s="14"/>
    </row>
    <row r="13" spans="2:10" ht="15" customHeight="1">
      <c r="B13" s="3" t="s">
        <v>8</v>
      </c>
      <c r="C13" s="21">
        <v>176</v>
      </c>
      <c r="D13" s="21">
        <v>310</v>
      </c>
      <c r="E13" s="50">
        <v>673</v>
      </c>
      <c r="F13" s="42">
        <f t="shared" si="0"/>
        <v>1159</v>
      </c>
      <c r="G13" s="21">
        <v>4398</v>
      </c>
      <c r="H13" s="42">
        <v>0</v>
      </c>
      <c r="I13" s="26"/>
      <c r="J13" s="14"/>
    </row>
    <row r="14" spans="2:10" ht="15" customHeight="1">
      <c r="B14" s="3" t="s">
        <v>9</v>
      </c>
      <c r="C14" s="21">
        <v>808</v>
      </c>
      <c r="D14" s="21">
        <v>356</v>
      </c>
      <c r="E14" s="50">
        <v>2239</v>
      </c>
      <c r="F14" s="42">
        <f t="shared" si="0"/>
        <v>3403</v>
      </c>
      <c r="G14" s="21">
        <v>25187</v>
      </c>
      <c r="H14" s="42">
        <v>0</v>
      </c>
      <c r="I14" s="26"/>
      <c r="J14" s="14"/>
    </row>
    <row r="15" spans="2:10" ht="15" customHeight="1">
      <c r="B15" s="3" t="s">
        <v>10</v>
      </c>
      <c r="C15" s="21">
        <v>11</v>
      </c>
      <c r="D15" s="21">
        <v>13</v>
      </c>
      <c r="E15" s="50">
        <v>52</v>
      </c>
      <c r="F15" s="42">
        <f t="shared" si="0"/>
        <v>76</v>
      </c>
      <c r="G15" s="21">
        <v>806</v>
      </c>
      <c r="H15" s="42">
        <v>0</v>
      </c>
      <c r="I15" s="26"/>
      <c r="J15" s="14"/>
    </row>
    <row r="16" spans="2:10" ht="15" customHeight="1">
      <c r="B16" s="3" t="s">
        <v>11</v>
      </c>
      <c r="C16" s="21">
        <v>164</v>
      </c>
      <c r="D16" s="21">
        <v>105</v>
      </c>
      <c r="E16" s="50">
        <v>410</v>
      </c>
      <c r="F16" s="42">
        <f t="shared" si="0"/>
        <v>679</v>
      </c>
      <c r="G16" s="21">
        <v>3301</v>
      </c>
      <c r="H16" s="42">
        <v>0</v>
      </c>
      <c r="I16" s="26"/>
      <c r="J16" s="14"/>
    </row>
    <row r="17" spans="2:10" ht="15" customHeight="1">
      <c r="B17" s="3" t="s">
        <v>12</v>
      </c>
      <c r="C17" s="21">
        <v>171</v>
      </c>
      <c r="D17" s="21">
        <v>126</v>
      </c>
      <c r="E17" s="50">
        <v>645</v>
      </c>
      <c r="F17" s="42">
        <f t="shared" si="0"/>
        <v>942</v>
      </c>
      <c r="G17" s="21">
        <v>5158</v>
      </c>
      <c r="H17" s="42">
        <v>0</v>
      </c>
      <c r="I17" s="26"/>
      <c r="J17" s="14"/>
    </row>
    <row r="18" spans="2:10" ht="15" customHeight="1">
      <c r="B18" s="3" t="s">
        <v>13</v>
      </c>
      <c r="C18" s="21">
        <v>25</v>
      </c>
      <c r="D18" s="21">
        <v>11</v>
      </c>
      <c r="E18" s="50">
        <v>20</v>
      </c>
      <c r="F18" s="42">
        <f t="shared" si="0"/>
        <v>56</v>
      </c>
      <c r="G18" s="21">
        <v>457</v>
      </c>
      <c r="H18" s="42">
        <v>0</v>
      </c>
      <c r="I18" s="26"/>
      <c r="J18" s="14"/>
    </row>
    <row r="19" spans="2:10" ht="15" customHeight="1">
      <c r="B19" s="3" t="s">
        <v>14</v>
      </c>
      <c r="C19" s="21">
        <v>772</v>
      </c>
      <c r="D19" s="21">
        <v>386</v>
      </c>
      <c r="E19" s="50">
        <v>2019</v>
      </c>
      <c r="F19" s="42">
        <f t="shared" si="0"/>
        <v>3177</v>
      </c>
      <c r="G19" s="21">
        <v>20779</v>
      </c>
      <c r="H19" s="42">
        <v>1</v>
      </c>
      <c r="I19" s="26"/>
      <c r="J19" s="14"/>
    </row>
    <row r="20" spans="2:10" ht="15" customHeight="1">
      <c r="B20" s="3" t="s">
        <v>15</v>
      </c>
      <c r="C20" s="21">
        <v>141</v>
      </c>
      <c r="D20" s="21">
        <v>66</v>
      </c>
      <c r="E20" s="50">
        <v>240</v>
      </c>
      <c r="F20" s="42">
        <f t="shared" si="0"/>
        <v>447</v>
      </c>
      <c r="G20" s="21">
        <v>2861</v>
      </c>
      <c r="H20" s="42">
        <v>0</v>
      </c>
      <c r="I20" s="26"/>
      <c r="J20" s="14"/>
    </row>
    <row r="21" spans="2:10" ht="15" customHeight="1">
      <c r="B21" s="3" t="s">
        <v>16</v>
      </c>
      <c r="C21" s="21">
        <v>28</v>
      </c>
      <c r="D21" s="21">
        <v>96</v>
      </c>
      <c r="E21" s="50">
        <v>180</v>
      </c>
      <c r="F21" s="42">
        <f t="shared" si="0"/>
        <v>304</v>
      </c>
      <c r="G21" s="21">
        <v>1917</v>
      </c>
      <c r="H21" s="42">
        <v>0</v>
      </c>
      <c r="I21" s="26"/>
      <c r="J21" s="14"/>
    </row>
    <row r="22" spans="2:10" ht="15" customHeight="1">
      <c r="B22" s="3" t="s">
        <v>17</v>
      </c>
      <c r="C22" s="21">
        <v>22</v>
      </c>
      <c r="D22" s="21">
        <v>32</v>
      </c>
      <c r="E22" s="50">
        <v>56</v>
      </c>
      <c r="F22" s="42">
        <f t="shared" si="0"/>
        <v>110</v>
      </c>
      <c r="G22" s="21">
        <v>652</v>
      </c>
      <c r="H22" s="42">
        <v>0</v>
      </c>
      <c r="I22" s="26"/>
      <c r="J22" s="14"/>
    </row>
    <row r="23" spans="2:10" ht="15" customHeight="1">
      <c r="B23" s="3" t="s">
        <v>18</v>
      </c>
      <c r="C23" s="21">
        <v>7907</v>
      </c>
      <c r="D23" s="21">
        <v>3064</v>
      </c>
      <c r="E23" s="50">
        <v>27316</v>
      </c>
      <c r="F23" s="42">
        <f t="shared" si="0"/>
        <v>38287</v>
      </c>
      <c r="G23" s="21">
        <v>243650</v>
      </c>
      <c r="H23" s="42">
        <v>6</v>
      </c>
      <c r="I23" s="26"/>
      <c r="J23" s="14"/>
    </row>
    <row r="24" spans="2:10" ht="15" customHeight="1">
      <c r="B24" s="3" t="s">
        <v>19</v>
      </c>
      <c r="C24" s="21">
        <v>108</v>
      </c>
      <c r="D24" s="21">
        <v>112</v>
      </c>
      <c r="E24" s="50">
        <v>304</v>
      </c>
      <c r="F24" s="42">
        <f t="shared" si="0"/>
        <v>524</v>
      </c>
      <c r="G24" s="21">
        <v>3461</v>
      </c>
      <c r="H24" s="42">
        <v>0</v>
      </c>
      <c r="I24" s="26"/>
      <c r="J24" s="14"/>
    </row>
    <row r="25" spans="2:10" ht="15" customHeight="1">
      <c r="B25" s="3" t="s">
        <v>20</v>
      </c>
      <c r="C25" s="21">
        <v>263</v>
      </c>
      <c r="D25" s="21">
        <v>251</v>
      </c>
      <c r="E25" s="50">
        <v>582</v>
      </c>
      <c r="F25" s="42">
        <f t="shared" si="0"/>
        <v>1096</v>
      </c>
      <c r="G25" s="21">
        <v>5545</v>
      </c>
      <c r="H25" s="42">
        <v>0</v>
      </c>
      <c r="I25" s="26"/>
      <c r="J25" s="14"/>
    </row>
    <row r="26" spans="2:10" ht="15" customHeight="1">
      <c r="B26" s="3" t="s">
        <v>21</v>
      </c>
      <c r="C26" s="21">
        <v>24</v>
      </c>
      <c r="D26" s="21">
        <v>28</v>
      </c>
      <c r="E26" s="50">
        <v>29</v>
      </c>
      <c r="F26" s="42">
        <f t="shared" si="0"/>
        <v>81</v>
      </c>
      <c r="G26" s="21">
        <v>408</v>
      </c>
      <c r="H26" s="42">
        <v>0</v>
      </c>
      <c r="I26" s="26"/>
      <c r="J26" s="14"/>
    </row>
    <row r="27" spans="2:10" ht="15" customHeight="1">
      <c r="B27" s="3" t="s">
        <v>22</v>
      </c>
      <c r="C27" s="21">
        <v>75</v>
      </c>
      <c r="D27" s="21">
        <v>67</v>
      </c>
      <c r="E27" s="50">
        <v>255</v>
      </c>
      <c r="F27" s="42">
        <f t="shared" si="0"/>
        <v>397</v>
      </c>
      <c r="G27" s="21">
        <v>2312</v>
      </c>
      <c r="H27" s="42">
        <v>0</v>
      </c>
      <c r="I27" s="26"/>
      <c r="J27" s="14"/>
    </row>
    <row r="28" spans="2:10" ht="15" customHeight="1">
      <c r="B28" s="3" t="s">
        <v>23</v>
      </c>
      <c r="C28" s="21">
        <v>103</v>
      </c>
      <c r="D28" s="21">
        <v>134</v>
      </c>
      <c r="E28" s="50">
        <v>387</v>
      </c>
      <c r="F28" s="42">
        <f t="shared" si="0"/>
        <v>624</v>
      </c>
      <c r="G28" s="21">
        <v>6852</v>
      </c>
      <c r="H28" s="42">
        <v>1</v>
      </c>
      <c r="I28" s="26"/>
      <c r="J28" s="14"/>
    </row>
    <row r="29" spans="2:10" ht="15" customHeight="1">
      <c r="B29" s="3" t="s">
        <v>24</v>
      </c>
      <c r="C29" s="21">
        <v>18</v>
      </c>
      <c r="D29" s="21">
        <v>12</v>
      </c>
      <c r="E29" s="50">
        <v>14</v>
      </c>
      <c r="F29" s="42">
        <f t="shared" si="0"/>
        <v>44</v>
      </c>
      <c r="G29" s="21">
        <v>243</v>
      </c>
      <c r="H29" s="42">
        <v>0</v>
      </c>
      <c r="I29" s="26"/>
      <c r="J29" s="14"/>
    </row>
    <row r="30" spans="2:10" ht="15" customHeight="1">
      <c r="B30" s="3" t="s">
        <v>25</v>
      </c>
      <c r="C30" s="21">
        <v>8</v>
      </c>
      <c r="D30" s="21">
        <v>14</v>
      </c>
      <c r="E30" s="50">
        <v>21</v>
      </c>
      <c r="F30" s="42">
        <f t="shared" si="0"/>
        <v>43</v>
      </c>
      <c r="G30" s="21">
        <v>230</v>
      </c>
      <c r="H30" s="42">
        <v>0</v>
      </c>
      <c r="I30" s="26"/>
      <c r="J30" s="14"/>
    </row>
    <row r="31" spans="2:10" ht="15" customHeight="1">
      <c r="B31" s="3" t="s">
        <v>26</v>
      </c>
      <c r="C31" s="21">
        <v>305</v>
      </c>
      <c r="D31" s="21">
        <v>227</v>
      </c>
      <c r="E31" s="50">
        <v>912</v>
      </c>
      <c r="F31" s="42">
        <f t="shared" si="0"/>
        <v>1444</v>
      </c>
      <c r="G31" s="21">
        <v>9492</v>
      </c>
      <c r="H31" s="42">
        <v>1</v>
      </c>
      <c r="I31" s="26"/>
      <c r="J31" s="14"/>
    </row>
    <row r="32" spans="2:10" ht="15" customHeight="1">
      <c r="B32" s="3" t="s">
        <v>27</v>
      </c>
      <c r="C32" s="21">
        <v>216</v>
      </c>
      <c r="D32" s="21">
        <v>118</v>
      </c>
      <c r="E32" s="50">
        <v>298</v>
      </c>
      <c r="F32" s="42">
        <f t="shared" si="0"/>
        <v>632</v>
      </c>
      <c r="G32" s="21">
        <v>2967</v>
      </c>
      <c r="H32" s="42">
        <v>0</v>
      </c>
      <c r="I32" s="26"/>
      <c r="J32" s="14"/>
    </row>
    <row r="33" spans="2:10" ht="15" customHeight="1">
      <c r="B33" s="3" t="s">
        <v>28</v>
      </c>
      <c r="C33" s="21">
        <v>114</v>
      </c>
      <c r="D33" s="21">
        <v>156</v>
      </c>
      <c r="E33" s="50">
        <v>346</v>
      </c>
      <c r="F33" s="42">
        <f t="shared" si="0"/>
        <v>616</v>
      </c>
      <c r="G33" s="21">
        <v>2337</v>
      </c>
      <c r="H33" s="42">
        <v>0</v>
      </c>
      <c r="I33" s="26"/>
      <c r="J33" s="14"/>
    </row>
    <row r="34" spans="2:10" ht="15">
      <c r="B34" s="3" t="s">
        <v>29</v>
      </c>
      <c r="C34" s="21">
        <v>2576</v>
      </c>
      <c r="D34" s="21">
        <v>1976</v>
      </c>
      <c r="E34" s="50">
        <v>9259</v>
      </c>
      <c r="F34" s="42">
        <f t="shared" si="0"/>
        <v>13811</v>
      </c>
      <c r="G34" s="21">
        <v>73381</v>
      </c>
      <c r="H34" s="42">
        <v>1</v>
      </c>
      <c r="I34" s="26"/>
      <c r="J34" s="14"/>
    </row>
    <row r="35" spans="2:10" ht="15">
      <c r="B35" s="3" t="s">
        <v>30</v>
      </c>
      <c r="C35" s="21">
        <v>303</v>
      </c>
      <c r="D35" s="21">
        <v>561</v>
      </c>
      <c r="E35" s="50">
        <v>1077</v>
      </c>
      <c r="F35" s="42">
        <f t="shared" si="0"/>
        <v>1941</v>
      </c>
      <c r="G35" s="21">
        <v>8841</v>
      </c>
      <c r="H35" s="42">
        <v>0</v>
      </c>
      <c r="I35" s="26"/>
      <c r="J35" s="14"/>
    </row>
    <row r="36" spans="2:10" ht="15">
      <c r="B36" s="3" t="s">
        <v>31</v>
      </c>
      <c r="C36" s="21">
        <v>13</v>
      </c>
      <c r="D36" s="21">
        <v>35</v>
      </c>
      <c r="E36" s="50">
        <v>49</v>
      </c>
      <c r="F36" s="42">
        <f t="shared" si="0"/>
        <v>97</v>
      </c>
      <c r="G36" s="21">
        <v>529</v>
      </c>
      <c r="H36" s="42">
        <v>1</v>
      </c>
      <c r="I36" s="26"/>
      <c r="J36" s="14"/>
    </row>
    <row r="37" spans="2:10" ht="15">
      <c r="B37" s="3" t="s">
        <v>32</v>
      </c>
      <c r="C37" s="21">
        <v>1952</v>
      </c>
      <c r="D37" s="21">
        <v>2258</v>
      </c>
      <c r="E37" s="50">
        <v>6110</v>
      </c>
      <c r="F37" s="42">
        <f t="shared" si="0"/>
        <v>10320</v>
      </c>
      <c r="G37" s="21">
        <v>55831</v>
      </c>
      <c r="H37" s="42">
        <v>10</v>
      </c>
      <c r="I37" s="26"/>
      <c r="J37" s="14"/>
    </row>
    <row r="38" spans="2:10" ht="15">
      <c r="B38" s="3" t="s">
        <v>33</v>
      </c>
      <c r="C38" s="21">
        <v>1287</v>
      </c>
      <c r="D38" s="21">
        <v>1185</v>
      </c>
      <c r="E38" s="50">
        <v>4269</v>
      </c>
      <c r="F38" s="42">
        <f t="shared" si="0"/>
        <v>6741</v>
      </c>
      <c r="G38" s="21">
        <v>39433</v>
      </c>
      <c r="H38" s="42">
        <v>0</v>
      </c>
      <c r="I38" s="26"/>
      <c r="J38" s="14"/>
    </row>
    <row r="39" spans="2:10" ht="15">
      <c r="B39" s="3" t="s">
        <v>34</v>
      </c>
      <c r="C39" s="21">
        <v>45</v>
      </c>
      <c r="D39" s="21">
        <v>81</v>
      </c>
      <c r="E39" s="50">
        <v>184</v>
      </c>
      <c r="F39" s="42">
        <f t="shared" si="0"/>
        <v>310</v>
      </c>
      <c r="G39" s="21">
        <v>1501</v>
      </c>
      <c r="H39" s="42">
        <v>1</v>
      </c>
      <c r="I39" s="26"/>
      <c r="J39" s="14"/>
    </row>
    <row r="40" spans="2:10" ht="15">
      <c r="B40" s="3" t="s">
        <v>35</v>
      </c>
      <c r="C40" s="21">
        <v>1696</v>
      </c>
      <c r="D40" s="21">
        <v>1748</v>
      </c>
      <c r="E40" s="50">
        <v>4924</v>
      </c>
      <c r="F40" s="42">
        <f t="shared" si="0"/>
        <v>8368</v>
      </c>
      <c r="G40" s="21">
        <v>54017</v>
      </c>
      <c r="H40" s="42">
        <v>0</v>
      </c>
      <c r="I40" s="26"/>
      <c r="J40" s="14"/>
    </row>
    <row r="41" spans="2:10" ht="15">
      <c r="B41" s="3" t="s">
        <v>36</v>
      </c>
      <c r="C41" s="21">
        <v>2607</v>
      </c>
      <c r="D41" s="21">
        <v>1349</v>
      </c>
      <c r="E41" s="21">
        <v>10401</v>
      </c>
      <c r="F41" s="42">
        <f t="shared" si="0"/>
        <v>14357</v>
      </c>
      <c r="G41" s="21">
        <v>77650</v>
      </c>
      <c r="H41" s="42">
        <v>0</v>
      </c>
      <c r="I41" s="26"/>
      <c r="J41" s="14"/>
    </row>
    <row r="42" spans="2:10" ht="15">
      <c r="B42" s="3" t="s">
        <v>37</v>
      </c>
      <c r="C42" s="21">
        <v>974</v>
      </c>
      <c r="D42" s="21">
        <v>822</v>
      </c>
      <c r="E42" s="21">
        <v>2119</v>
      </c>
      <c r="F42" s="42">
        <f t="shared" si="0"/>
        <v>3915</v>
      </c>
      <c r="G42" s="21">
        <v>20568</v>
      </c>
      <c r="H42" s="42">
        <v>1</v>
      </c>
      <c r="I42" s="26"/>
      <c r="J42" s="14"/>
    </row>
    <row r="43" spans="2:10" ht="15">
      <c r="B43" s="3" t="s">
        <v>38</v>
      </c>
      <c r="C43" s="21">
        <v>620</v>
      </c>
      <c r="D43" s="21">
        <v>594</v>
      </c>
      <c r="E43" s="21">
        <v>1945</v>
      </c>
      <c r="F43" s="42">
        <f t="shared" si="0"/>
        <v>3159</v>
      </c>
      <c r="G43" s="21">
        <v>19767</v>
      </c>
      <c r="H43" s="42">
        <v>0</v>
      </c>
      <c r="I43" s="26"/>
      <c r="J43" s="14"/>
    </row>
    <row r="44" spans="2:10" ht="15">
      <c r="B44" s="3" t="s">
        <v>39</v>
      </c>
      <c r="C44" s="21">
        <v>251</v>
      </c>
      <c r="D44" s="21">
        <v>295</v>
      </c>
      <c r="E44" s="21">
        <v>916</v>
      </c>
      <c r="F44" s="42">
        <f t="shared" si="0"/>
        <v>1462</v>
      </c>
      <c r="G44" s="21">
        <v>5728</v>
      </c>
      <c r="H44" s="42">
        <v>0</v>
      </c>
      <c r="I44" s="26"/>
      <c r="J44" s="14"/>
    </row>
    <row r="45" spans="2:10" ht="15">
      <c r="B45" s="3" t="s">
        <v>40</v>
      </c>
      <c r="C45" s="21">
        <v>490</v>
      </c>
      <c r="D45" s="21">
        <v>649</v>
      </c>
      <c r="E45" s="21">
        <v>1561</v>
      </c>
      <c r="F45" s="42">
        <f t="shared" si="0"/>
        <v>2700</v>
      </c>
      <c r="G45" s="21">
        <v>17700</v>
      </c>
      <c r="H45" s="42">
        <v>1</v>
      </c>
      <c r="I45" s="26"/>
      <c r="J45" s="14"/>
    </row>
    <row r="46" spans="2:10" ht="15">
      <c r="B46" s="3" t="s">
        <v>41</v>
      </c>
      <c r="C46" s="21">
        <v>415</v>
      </c>
      <c r="D46" s="21">
        <v>238</v>
      </c>
      <c r="E46" s="21">
        <v>954</v>
      </c>
      <c r="F46" s="42">
        <f t="shared" si="0"/>
        <v>1607</v>
      </c>
      <c r="G46" s="21">
        <v>10119</v>
      </c>
      <c r="H46" s="42">
        <v>0</v>
      </c>
      <c r="I46" s="26"/>
      <c r="J46" s="14"/>
    </row>
    <row r="47" spans="2:10" ht="15">
      <c r="B47" s="3" t="s">
        <v>42</v>
      </c>
      <c r="C47" s="21">
        <v>1458</v>
      </c>
      <c r="D47" s="21">
        <v>1013</v>
      </c>
      <c r="E47" s="21">
        <v>5114</v>
      </c>
      <c r="F47" s="42">
        <f t="shared" si="0"/>
        <v>7585</v>
      </c>
      <c r="G47" s="21">
        <v>49649</v>
      </c>
      <c r="H47" s="42">
        <v>1</v>
      </c>
      <c r="I47" s="26"/>
      <c r="J47" s="14"/>
    </row>
    <row r="48" spans="2:10" ht="15">
      <c r="B48" s="3" t="s">
        <v>43</v>
      </c>
      <c r="C48" s="21">
        <v>144</v>
      </c>
      <c r="D48" s="21">
        <v>271</v>
      </c>
      <c r="E48" s="21">
        <v>797</v>
      </c>
      <c r="F48" s="42">
        <f t="shared" si="0"/>
        <v>1212</v>
      </c>
      <c r="G48" s="21">
        <v>5410</v>
      </c>
      <c r="H48" s="42">
        <v>1</v>
      </c>
      <c r="I48" s="26"/>
      <c r="J48" s="14"/>
    </row>
    <row r="49" spans="2:10" ht="15">
      <c r="B49" s="3" t="s">
        <v>44</v>
      </c>
      <c r="C49" s="21">
        <v>223</v>
      </c>
      <c r="D49" s="21">
        <v>146</v>
      </c>
      <c r="E49" s="21">
        <v>543</v>
      </c>
      <c r="F49" s="42">
        <f t="shared" si="0"/>
        <v>912</v>
      </c>
      <c r="G49" s="21">
        <v>4428</v>
      </c>
      <c r="H49" s="42">
        <v>0</v>
      </c>
      <c r="I49" s="26"/>
      <c r="J49" s="14"/>
    </row>
    <row r="50" spans="2:10" ht="15">
      <c r="B50" s="3" t="s">
        <v>45</v>
      </c>
      <c r="C50" s="21">
        <v>3</v>
      </c>
      <c r="D50" s="21">
        <v>2</v>
      </c>
      <c r="E50" s="21">
        <v>3</v>
      </c>
      <c r="F50" s="42">
        <f t="shared" si="0"/>
        <v>8</v>
      </c>
      <c r="G50" s="21">
        <v>59</v>
      </c>
      <c r="H50" s="42">
        <v>0</v>
      </c>
      <c r="I50" s="26"/>
      <c r="J50" s="14"/>
    </row>
    <row r="51" spans="2:10" ht="15">
      <c r="B51" s="3" t="s">
        <v>46</v>
      </c>
      <c r="C51" s="21">
        <v>40</v>
      </c>
      <c r="D51" s="21">
        <v>62</v>
      </c>
      <c r="E51" s="21">
        <v>145</v>
      </c>
      <c r="F51" s="42">
        <f t="shared" si="0"/>
        <v>247</v>
      </c>
      <c r="G51" s="21">
        <v>1095</v>
      </c>
      <c r="H51" s="42">
        <v>0</v>
      </c>
      <c r="I51" s="26"/>
      <c r="J51" s="14"/>
    </row>
    <row r="52" spans="2:10" ht="15">
      <c r="B52" s="3" t="s">
        <v>47</v>
      </c>
      <c r="C52" s="21">
        <v>470</v>
      </c>
      <c r="D52" s="21">
        <v>435</v>
      </c>
      <c r="E52" s="21">
        <v>1083</v>
      </c>
      <c r="F52" s="42">
        <f t="shared" si="0"/>
        <v>1988</v>
      </c>
      <c r="G52" s="21">
        <v>10894</v>
      </c>
      <c r="H52" s="42">
        <v>1</v>
      </c>
      <c r="I52" s="26"/>
      <c r="J52" s="14"/>
    </row>
    <row r="53" spans="2:10" ht="15">
      <c r="B53" s="3" t="s">
        <v>48</v>
      </c>
      <c r="C53" s="21">
        <v>430</v>
      </c>
      <c r="D53" s="21">
        <v>370</v>
      </c>
      <c r="E53" s="21">
        <v>1467</v>
      </c>
      <c r="F53" s="42">
        <f t="shared" si="0"/>
        <v>2267</v>
      </c>
      <c r="G53" s="21">
        <v>11183</v>
      </c>
      <c r="H53" s="42">
        <v>1</v>
      </c>
      <c r="I53" s="26"/>
      <c r="J53" s="14"/>
    </row>
    <row r="54" spans="2:10" ht="15">
      <c r="B54" s="3" t="s">
        <v>49</v>
      </c>
      <c r="C54" s="21">
        <v>392</v>
      </c>
      <c r="D54" s="21">
        <v>367</v>
      </c>
      <c r="E54" s="21">
        <v>1471</v>
      </c>
      <c r="F54" s="42">
        <f t="shared" si="0"/>
        <v>2230</v>
      </c>
      <c r="G54" s="21">
        <v>13238</v>
      </c>
      <c r="H54" s="42">
        <v>0</v>
      </c>
      <c r="I54" s="26"/>
      <c r="J54" s="14"/>
    </row>
    <row r="55" spans="2:10" ht="15">
      <c r="B55" s="3" t="s">
        <v>50</v>
      </c>
      <c r="C55" s="21">
        <v>88</v>
      </c>
      <c r="D55" s="21">
        <v>62</v>
      </c>
      <c r="E55" s="21">
        <v>157</v>
      </c>
      <c r="F55" s="42">
        <f t="shared" si="0"/>
        <v>307</v>
      </c>
      <c r="G55" s="21">
        <v>2759</v>
      </c>
      <c r="H55" s="42">
        <v>0</v>
      </c>
      <c r="I55" s="26"/>
      <c r="J55" s="14"/>
    </row>
    <row r="56" spans="2:10" ht="15">
      <c r="B56" s="3" t="s">
        <v>51</v>
      </c>
      <c r="C56" s="21">
        <v>65</v>
      </c>
      <c r="D56" s="21">
        <v>72</v>
      </c>
      <c r="E56" s="21">
        <v>163</v>
      </c>
      <c r="F56" s="42">
        <f t="shared" si="0"/>
        <v>300</v>
      </c>
      <c r="G56" s="21">
        <v>1652</v>
      </c>
      <c r="H56" s="42">
        <v>0</v>
      </c>
      <c r="I56" s="26"/>
      <c r="J56" s="14"/>
    </row>
    <row r="57" spans="2:10" ht="15">
      <c r="B57" s="1" t="s">
        <v>52</v>
      </c>
      <c r="C57" s="21">
        <v>16</v>
      </c>
      <c r="D57" s="21">
        <v>18</v>
      </c>
      <c r="E57" s="21">
        <v>25</v>
      </c>
      <c r="F57" s="42">
        <f t="shared" si="0"/>
        <v>59</v>
      </c>
      <c r="G57" s="21">
        <v>315</v>
      </c>
      <c r="H57" s="42">
        <v>0</v>
      </c>
      <c r="I57" s="26"/>
      <c r="J57" s="14"/>
    </row>
    <row r="58" spans="2:10" ht="15">
      <c r="B58" s="3" t="s">
        <v>53</v>
      </c>
      <c r="C58" s="21">
        <v>359</v>
      </c>
      <c r="D58" s="21">
        <v>170</v>
      </c>
      <c r="E58" s="21">
        <v>980</v>
      </c>
      <c r="F58" s="42">
        <f t="shared" si="0"/>
        <v>1509</v>
      </c>
      <c r="G58" s="21">
        <v>10369</v>
      </c>
      <c r="H58" s="42">
        <v>0</v>
      </c>
      <c r="I58" s="26"/>
      <c r="J58" s="14"/>
    </row>
    <row r="59" spans="2:10" ht="15">
      <c r="B59" s="3" t="s">
        <v>54</v>
      </c>
      <c r="C59" s="21">
        <v>60</v>
      </c>
      <c r="D59" s="21">
        <v>89</v>
      </c>
      <c r="E59" s="21">
        <v>143</v>
      </c>
      <c r="F59" s="42">
        <f t="shared" si="0"/>
        <v>292</v>
      </c>
      <c r="G59" s="21">
        <v>1187</v>
      </c>
      <c r="H59" s="42">
        <v>0</v>
      </c>
      <c r="I59" s="26"/>
      <c r="J59" s="14"/>
    </row>
    <row r="60" spans="2:10" ht="15">
      <c r="B60" s="3" t="s">
        <v>55</v>
      </c>
      <c r="C60" s="21">
        <v>612</v>
      </c>
      <c r="D60" s="21">
        <v>545</v>
      </c>
      <c r="E60" s="21">
        <v>2267</v>
      </c>
      <c r="F60" s="42">
        <f t="shared" si="0"/>
        <v>3424</v>
      </c>
      <c r="G60" s="21">
        <v>18988</v>
      </c>
      <c r="H60" s="42">
        <v>0</v>
      </c>
      <c r="I60" s="26"/>
      <c r="J60" s="14"/>
    </row>
    <row r="61" spans="2:10" ht="15">
      <c r="B61" s="3" t="s">
        <v>56</v>
      </c>
      <c r="C61" s="21">
        <v>194</v>
      </c>
      <c r="D61" s="22">
        <v>195</v>
      </c>
      <c r="E61" s="21">
        <v>426</v>
      </c>
      <c r="F61" s="42">
        <f t="shared" si="0"/>
        <v>815</v>
      </c>
      <c r="G61" s="21">
        <v>4896</v>
      </c>
      <c r="H61" s="42">
        <v>0</v>
      </c>
      <c r="I61" s="26"/>
      <c r="J61" s="14"/>
    </row>
    <row r="62" spans="2:10" ht="15.75" thickBot="1">
      <c r="B62" s="4" t="s">
        <v>57</v>
      </c>
      <c r="C62" s="22">
        <v>78</v>
      </c>
      <c r="D62" s="49">
        <v>89</v>
      </c>
      <c r="E62" s="21">
        <v>123</v>
      </c>
      <c r="F62" s="42">
        <f t="shared" si="0"/>
        <v>290</v>
      </c>
      <c r="G62" s="23">
        <v>1857</v>
      </c>
      <c r="H62" s="42">
        <v>0</v>
      </c>
      <c r="I62" s="26"/>
      <c r="J62" s="14"/>
    </row>
    <row r="63" spans="2:10" ht="17.25" thickBot="1" thickTop="1">
      <c r="B63" s="6" t="s">
        <v>98</v>
      </c>
      <c r="C63" s="11">
        <f>SUM(C5:C62)</f>
        <v>31843</v>
      </c>
      <c r="D63" s="11">
        <f>SUM(D5:D62)</f>
        <v>24224</v>
      </c>
      <c r="E63" s="11">
        <f>SUM(E2:E62)</f>
        <v>103444</v>
      </c>
      <c r="F63" s="11">
        <f>SUM(F2:F62)</f>
        <v>159511</v>
      </c>
      <c r="G63" s="11">
        <f>SUM(G5:G62)</f>
        <v>940385</v>
      </c>
      <c r="H63" s="11">
        <f>SUM(H5:H62)</f>
        <v>30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fitToHeight="0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K63"/>
  <sheetViews>
    <sheetView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4" sqref="G64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53" t="s">
        <v>71</v>
      </c>
      <c r="D2" s="54"/>
      <c r="E2" s="54"/>
      <c r="F2" s="54"/>
      <c r="G2" s="54"/>
      <c r="H2" s="54"/>
      <c r="I2" s="55"/>
    </row>
    <row r="3" spans="3:9" ht="15.75">
      <c r="C3" s="58" t="s">
        <v>58</v>
      </c>
      <c r="D3" s="56" t="s">
        <v>64</v>
      </c>
      <c r="E3" s="56" t="s">
        <v>59</v>
      </c>
      <c r="F3" s="56"/>
      <c r="G3" s="56" t="s">
        <v>62</v>
      </c>
      <c r="H3" s="56" t="s">
        <v>66</v>
      </c>
      <c r="I3" s="51" t="s">
        <v>67</v>
      </c>
    </row>
    <row r="4" spans="3:9" ht="15.75">
      <c r="C4" s="58"/>
      <c r="D4" s="56"/>
      <c r="E4" s="19" t="s">
        <v>60</v>
      </c>
      <c r="F4" s="19" t="s">
        <v>61</v>
      </c>
      <c r="G4" s="57"/>
      <c r="H4" s="57"/>
      <c r="I4" s="52"/>
    </row>
    <row r="5" spans="3:11" ht="15">
      <c r="C5" s="3" t="s">
        <v>0</v>
      </c>
      <c r="D5" s="7">
        <v>733</v>
      </c>
      <c r="E5" s="8">
        <v>1242</v>
      </c>
      <c r="F5" s="8">
        <v>3566</v>
      </c>
      <c r="G5" s="8">
        <f>D5+E5+F5</f>
        <v>5541</v>
      </c>
      <c r="H5" s="8">
        <v>33656</v>
      </c>
      <c r="I5" s="16"/>
      <c r="J5" s="13"/>
      <c r="K5" s="14"/>
    </row>
    <row r="6" spans="3:11" ht="15">
      <c r="C6" s="3" t="s">
        <v>1</v>
      </c>
      <c r="D6" s="8">
        <v>1</v>
      </c>
      <c r="E6" s="8">
        <v>2</v>
      </c>
      <c r="F6" s="8">
        <v>5</v>
      </c>
      <c r="G6" s="8">
        <f aca="true" t="shared" si="0" ref="G6:G62">D6+E6+F6</f>
        <v>8</v>
      </c>
      <c r="H6" s="8">
        <v>23</v>
      </c>
      <c r="I6" s="16"/>
      <c r="J6" s="13"/>
      <c r="K6" s="14"/>
    </row>
    <row r="7" spans="3:11" ht="15">
      <c r="C7" s="3" t="s">
        <v>2</v>
      </c>
      <c r="D7" s="8">
        <v>14</v>
      </c>
      <c r="E7" s="8">
        <v>37</v>
      </c>
      <c r="F7" s="8">
        <v>59</v>
      </c>
      <c r="G7" s="8">
        <f t="shared" si="0"/>
        <v>110</v>
      </c>
      <c r="H7" s="8">
        <v>690</v>
      </c>
      <c r="I7" s="16"/>
      <c r="J7" s="13"/>
      <c r="K7" s="14"/>
    </row>
    <row r="8" spans="3:11" ht="15">
      <c r="C8" s="3" t="s">
        <v>3</v>
      </c>
      <c r="D8" s="8">
        <v>85</v>
      </c>
      <c r="E8" s="8">
        <v>196</v>
      </c>
      <c r="F8" s="8">
        <v>473</v>
      </c>
      <c r="G8" s="8">
        <f t="shared" si="0"/>
        <v>754</v>
      </c>
      <c r="H8" s="8">
        <v>4465</v>
      </c>
      <c r="I8" s="16"/>
      <c r="J8" s="13"/>
      <c r="K8" s="14"/>
    </row>
    <row r="9" spans="3:11" ht="15">
      <c r="C9" s="3" t="s">
        <v>4</v>
      </c>
      <c r="D9" s="8">
        <v>19</v>
      </c>
      <c r="E9" s="8">
        <v>54</v>
      </c>
      <c r="F9" s="8">
        <v>93</v>
      </c>
      <c r="G9" s="8">
        <f t="shared" si="0"/>
        <v>166</v>
      </c>
      <c r="H9" s="8">
        <v>903</v>
      </c>
      <c r="I9" s="16"/>
      <c r="J9" s="13"/>
      <c r="K9" s="14"/>
    </row>
    <row r="10" spans="3:11" ht="15">
      <c r="C10" s="3" t="s">
        <v>5</v>
      </c>
      <c r="D10" s="8">
        <v>3</v>
      </c>
      <c r="E10" s="8">
        <v>6</v>
      </c>
      <c r="F10" s="8">
        <v>25</v>
      </c>
      <c r="G10" s="8">
        <f t="shared" si="0"/>
        <v>34</v>
      </c>
      <c r="H10" s="8">
        <v>515</v>
      </c>
      <c r="I10" s="16"/>
      <c r="J10" s="13"/>
      <c r="K10" s="14"/>
    </row>
    <row r="11" spans="3:11" ht="15">
      <c r="C11" s="3" t="s">
        <v>6</v>
      </c>
      <c r="D11" s="8">
        <v>546</v>
      </c>
      <c r="E11" s="8">
        <v>895</v>
      </c>
      <c r="F11" s="8">
        <v>2324</v>
      </c>
      <c r="G11" s="8">
        <f t="shared" si="0"/>
        <v>3765</v>
      </c>
      <c r="H11" s="8">
        <v>22232</v>
      </c>
      <c r="I11" s="16"/>
      <c r="J11" s="13"/>
      <c r="K11" s="14"/>
    </row>
    <row r="12" spans="3:11" ht="15">
      <c r="C12" s="3" t="s">
        <v>7</v>
      </c>
      <c r="D12" s="8">
        <v>14</v>
      </c>
      <c r="E12" s="8">
        <v>23</v>
      </c>
      <c r="F12" s="8">
        <v>37</v>
      </c>
      <c r="G12" s="8">
        <f t="shared" si="0"/>
        <v>74</v>
      </c>
      <c r="H12" s="8">
        <v>549</v>
      </c>
      <c r="I12" s="16"/>
      <c r="J12" s="13"/>
      <c r="K12" s="14"/>
    </row>
    <row r="13" spans="3:11" ht="15">
      <c r="C13" s="3" t="s">
        <v>8</v>
      </c>
      <c r="D13" s="8">
        <v>78</v>
      </c>
      <c r="E13" s="8">
        <v>182</v>
      </c>
      <c r="F13" s="8">
        <v>426</v>
      </c>
      <c r="G13" s="8">
        <f t="shared" si="0"/>
        <v>686</v>
      </c>
      <c r="H13" s="8">
        <v>3404</v>
      </c>
      <c r="I13" s="16"/>
      <c r="J13" s="13"/>
      <c r="K13" s="14"/>
    </row>
    <row r="14" spans="3:11" ht="15">
      <c r="C14" s="3" t="s">
        <v>9</v>
      </c>
      <c r="D14" s="8">
        <v>325</v>
      </c>
      <c r="E14" s="8">
        <v>289</v>
      </c>
      <c r="F14" s="8">
        <v>1886</v>
      </c>
      <c r="G14" s="8">
        <f t="shared" si="0"/>
        <v>2500</v>
      </c>
      <c r="H14" s="8">
        <v>19537</v>
      </c>
      <c r="I14" s="16"/>
      <c r="J14" s="13"/>
      <c r="K14" s="14"/>
    </row>
    <row r="15" spans="3:11" ht="15">
      <c r="C15" s="3" t="s">
        <v>10</v>
      </c>
      <c r="D15" s="8">
        <v>2</v>
      </c>
      <c r="E15" s="8">
        <v>9</v>
      </c>
      <c r="F15" s="8">
        <v>26</v>
      </c>
      <c r="G15" s="8">
        <f t="shared" si="0"/>
        <v>37</v>
      </c>
      <c r="H15" s="8">
        <v>664</v>
      </c>
      <c r="I15" s="16"/>
      <c r="J15" s="13"/>
      <c r="K15" s="14"/>
    </row>
    <row r="16" spans="3:11" ht="15">
      <c r="C16" s="3" t="s">
        <v>11</v>
      </c>
      <c r="D16" s="8">
        <v>70</v>
      </c>
      <c r="E16" s="8">
        <v>90</v>
      </c>
      <c r="F16" s="8">
        <v>308</v>
      </c>
      <c r="G16" s="8">
        <f t="shared" si="0"/>
        <v>468</v>
      </c>
      <c r="H16" s="8">
        <v>2571</v>
      </c>
      <c r="I16" s="16"/>
      <c r="J16" s="13"/>
      <c r="K16" s="14"/>
    </row>
    <row r="17" spans="3:11" ht="15">
      <c r="C17" s="3" t="s">
        <v>12</v>
      </c>
      <c r="D17" s="8">
        <v>97</v>
      </c>
      <c r="E17" s="8">
        <v>65</v>
      </c>
      <c r="F17" s="8">
        <v>340</v>
      </c>
      <c r="G17" s="8">
        <f t="shared" si="0"/>
        <v>502</v>
      </c>
      <c r="H17" s="8">
        <v>3656</v>
      </c>
      <c r="I17" s="16"/>
      <c r="J17" s="13"/>
      <c r="K17" s="14"/>
    </row>
    <row r="18" spans="3:11" ht="15">
      <c r="C18" s="3" t="s">
        <v>13</v>
      </c>
      <c r="D18" s="8">
        <v>16</v>
      </c>
      <c r="E18" s="8">
        <v>8</v>
      </c>
      <c r="F18" s="8">
        <v>20</v>
      </c>
      <c r="G18" s="8">
        <f t="shared" si="0"/>
        <v>44</v>
      </c>
      <c r="H18" s="8">
        <v>394</v>
      </c>
      <c r="I18" s="16"/>
      <c r="J18" s="13"/>
      <c r="K18" s="14"/>
    </row>
    <row r="19" spans="3:11" ht="15">
      <c r="C19" s="3" t="s">
        <v>14</v>
      </c>
      <c r="D19" s="8">
        <v>439</v>
      </c>
      <c r="E19" s="8">
        <v>290</v>
      </c>
      <c r="F19" s="8">
        <v>1646</v>
      </c>
      <c r="G19" s="8">
        <f t="shared" si="0"/>
        <v>2375</v>
      </c>
      <c r="H19" s="8">
        <v>17432</v>
      </c>
      <c r="I19" s="16"/>
      <c r="J19" s="13"/>
      <c r="K19" s="14"/>
    </row>
    <row r="20" spans="3:11" ht="15">
      <c r="C20" s="3" t="s">
        <v>15</v>
      </c>
      <c r="D20" s="8">
        <v>30</v>
      </c>
      <c r="E20" s="8">
        <v>50</v>
      </c>
      <c r="F20" s="8">
        <v>194</v>
      </c>
      <c r="G20" s="8">
        <f t="shared" si="0"/>
        <v>274</v>
      </c>
      <c r="H20" s="8">
        <v>2605</v>
      </c>
      <c r="I20" s="16"/>
      <c r="J20" s="13"/>
      <c r="K20" s="14"/>
    </row>
    <row r="21" spans="3:11" ht="15">
      <c r="C21" s="3" t="s">
        <v>16</v>
      </c>
      <c r="D21" s="8">
        <v>18</v>
      </c>
      <c r="E21" s="8">
        <v>61</v>
      </c>
      <c r="F21" s="8">
        <v>120</v>
      </c>
      <c r="G21" s="8">
        <f t="shared" si="0"/>
        <v>199</v>
      </c>
      <c r="H21" s="8">
        <v>1482</v>
      </c>
      <c r="I21" s="16"/>
      <c r="J21" s="13"/>
      <c r="K21" s="14"/>
    </row>
    <row r="22" spans="3:11" ht="15">
      <c r="C22" s="3" t="s">
        <v>17</v>
      </c>
      <c r="D22" s="8">
        <v>17</v>
      </c>
      <c r="E22" s="8">
        <v>11</v>
      </c>
      <c r="F22" s="8">
        <v>24</v>
      </c>
      <c r="G22" s="8">
        <f t="shared" si="0"/>
        <v>52</v>
      </c>
      <c r="H22" s="8">
        <v>505</v>
      </c>
      <c r="I22" s="16"/>
      <c r="J22" s="13"/>
      <c r="K22" s="14"/>
    </row>
    <row r="23" spans="3:11" ht="15">
      <c r="C23" s="3" t="s">
        <v>18</v>
      </c>
      <c r="D23" s="8">
        <v>4799</v>
      </c>
      <c r="E23" s="8">
        <v>2667</v>
      </c>
      <c r="F23" s="8">
        <v>25160</v>
      </c>
      <c r="G23" s="8">
        <f t="shared" si="0"/>
        <v>32626</v>
      </c>
      <c r="H23" s="8">
        <v>209207</v>
      </c>
      <c r="I23" s="16"/>
      <c r="J23" s="13"/>
      <c r="K23" s="14"/>
    </row>
    <row r="24" spans="3:11" ht="15">
      <c r="C24" s="3" t="s">
        <v>19</v>
      </c>
      <c r="D24" s="8">
        <v>85</v>
      </c>
      <c r="E24" s="8">
        <v>68</v>
      </c>
      <c r="F24" s="8">
        <v>190</v>
      </c>
      <c r="G24" s="8">
        <f t="shared" si="0"/>
        <v>343</v>
      </c>
      <c r="H24" s="8">
        <v>3243</v>
      </c>
      <c r="I24" s="16"/>
      <c r="J24" s="13"/>
      <c r="K24" s="14"/>
    </row>
    <row r="25" spans="3:11" ht="15">
      <c r="C25" s="3" t="s">
        <v>20</v>
      </c>
      <c r="D25" s="8">
        <v>156</v>
      </c>
      <c r="E25" s="8">
        <v>263</v>
      </c>
      <c r="F25" s="8">
        <v>631</v>
      </c>
      <c r="G25" s="8">
        <f t="shared" si="0"/>
        <v>1050</v>
      </c>
      <c r="H25" s="8">
        <v>4766</v>
      </c>
      <c r="I25" s="16"/>
      <c r="J25" s="13"/>
      <c r="K25" s="14"/>
    </row>
    <row r="26" spans="3:11" ht="15">
      <c r="C26" s="3" t="s">
        <v>21</v>
      </c>
      <c r="D26" s="8">
        <v>15</v>
      </c>
      <c r="E26" s="8">
        <v>24</v>
      </c>
      <c r="F26" s="8">
        <v>16</v>
      </c>
      <c r="G26" s="8">
        <f t="shared" si="0"/>
        <v>55</v>
      </c>
      <c r="H26" s="8">
        <v>345</v>
      </c>
      <c r="I26" s="16"/>
      <c r="J26" s="13"/>
      <c r="K26" s="14"/>
    </row>
    <row r="27" spans="3:11" ht="15">
      <c r="C27" s="3" t="s">
        <v>22</v>
      </c>
      <c r="D27" s="8">
        <v>53</v>
      </c>
      <c r="E27" s="8">
        <v>72</v>
      </c>
      <c r="F27" s="8">
        <v>163</v>
      </c>
      <c r="G27" s="8">
        <f t="shared" si="0"/>
        <v>288</v>
      </c>
      <c r="H27" s="8">
        <v>1773</v>
      </c>
      <c r="I27" s="16"/>
      <c r="J27" s="13"/>
      <c r="K27" s="14"/>
    </row>
    <row r="28" spans="3:11" ht="15">
      <c r="C28" s="3" t="s">
        <v>23</v>
      </c>
      <c r="D28" s="8">
        <v>94</v>
      </c>
      <c r="E28" s="8">
        <v>80</v>
      </c>
      <c r="F28" s="8">
        <v>388</v>
      </c>
      <c r="G28" s="8">
        <f t="shared" si="0"/>
        <v>562</v>
      </c>
      <c r="H28" s="8">
        <v>5961</v>
      </c>
      <c r="I28" s="16"/>
      <c r="J28" s="13"/>
      <c r="K28" s="14"/>
    </row>
    <row r="29" spans="3:11" ht="15">
      <c r="C29" s="3" t="s">
        <v>24</v>
      </c>
      <c r="D29" s="8">
        <v>9</v>
      </c>
      <c r="E29" s="8">
        <v>7</v>
      </c>
      <c r="F29" s="8">
        <v>15</v>
      </c>
      <c r="G29" s="8">
        <f t="shared" si="0"/>
        <v>31</v>
      </c>
      <c r="H29" s="8">
        <v>176</v>
      </c>
      <c r="I29" s="16"/>
      <c r="J29" s="13"/>
      <c r="K29" s="14"/>
    </row>
    <row r="30" spans="3:11" ht="15">
      <c r="C30" s="3" t="s">
        <v>25</v>
      </c>
      <c r="D30" s="8">
        <v>6</v>
      </c>
      <c r="E30" s="8">
        <v>5</v>
      </c>
      <c r="F30" s="8">
        <v>9</v>
      </c>
      <c r="G30" s="8">
        <f t="shared" si="0"/>
        <v>20</v>
      </c>
      <c r="H30" s="8">
        <v>302</v>
      </c>
      <c r="I30" s="16"/>
      <c r="J30" s="13"/>
      <c r="K30" s="14"/>
    </row>
    <row r="31" spans="3:11" ht="15">
      <c r="C31" s="3" t="s">
        <v>26</v>
      </c>
      <c r="D31" s="8">
        <v>179</v>
      </c>
      <c r="E31" s="8">
        <v>193</v>
      </c>
      <c r="F31" s="8">
        <v>627</v>
      </c>
      <c r="G31" s="8">
        <f t="shared" si="0"/>
        <v>999</v>
      </c>
      <c r="H31" s="8">
        <v>9209</v>
      </c>
      <c r="I31" s="16"/>
      <c r="J31" s="13"/>
      <c r="K31" s="14"/>
    </row>
    <row r="32" spans="3:11" ht="15">
      <c r="C32" s="3" t="s">
        <v>27</v>
      </c>
      <c r="D32" s="8">
        <v>87</v>
      </c>
      <c r="E32" s="8">
        <v>99</v>
      </c>
      <c r="F32" s="8">
        <v>313</v>
      </c>
      <c r="G32" s="8">
        <f t="shared" si="0"/>
        <v>499</v>
      </c>
      <c r="H32" s="8">
        <v>2703</v>
      </c>
      <c r="I32" s="16"/>
      <c r="J32" s="13"/>
      <c r="K32" s="14"/>
    </row>
    <row r="33" spans="3:11" ht="15">
      <c r="C33" s="3" t="s">
        <v>28</v>
      </c>
      <c r="D33" s="8">
        <v>59</v>
      </c>
      <c r="E33" s="8">
        <v>104</v>
      </c>
      <c r="F33" s="8">
        <v>196</v>
      </c>
      <c r="G33" s="8">
        <f t="shared" si="0"/>
        <v>359</v>
      </c>
      <c r="H33" s="8">
        <v>1770</v>
      </c>
      <c r="I33" s="16"/>
      <c r="J33" s="13"/>
      <c r="K33" s="14"/>
    </row>
    <row r="34" spans="3:11" ht="15">
      <c r="C34" s="3" t="s">
        <v>29</v>
      </c>
      <c r="D34" s="8">
        <v>1145</v>
      </c>
      <c r="E34" s="8">
        <v>1920</v>
      </c>
      <c r="F34" s="8">
        <v>8665</v>
      </c>
      <c r="G34" s="8">
        <f t="shared" si="0"/>
        <v>11730</v>
      </c>
      <c r="H34" s="8">
        <v>63768</v>
      </c>
      <c r="I34" s="16"/>
      <c r="J34" s="13"/>
      <c r="K34" s="14"/>
    </row>
    <row r="35" spans="3:11" ht="15">
      <c r="C35" s="3" t="s">
        <v>30</v>
      </c>
      <c r="D35" s="8">
        <v>146</v>
      </c>
      <c r="E35" s="8">
        <v>449</v>
      </c>
      <c r="F35" s="8">
        <v>907</v>
      </c>
      <c r="G35" s="8">
        <f t="shared" si="0"/>
        <v>1502</v>
      </c>
      <c r="H35" s="8">
        <v>6588</v>
      </c>
      <c r="I35" s="16"/>
      <c r="J35" s="13"/>
      <c r="K35" s="14"/>
    </row>
    <row r="36" spans="3:11" ht="15">
      <c r="C36" s="3" t="s">
        <v>31</v>
      </c>
      <c r="D36" s="8">
        <v>7</v>
      </c>
      <c r="E36" s="8">
        <v>18</v>
      </c>
      <c r="F36" s="8">
        <v>26</v>
      </c>
      <c r="G36" s="8">
        <f t="shared" si="0"/>
        <v>51</v>
      </c>
      <c r="H36" s="8">
        <v>421</v>
      </c>
      <c r="I36" s="16"/>
      <c r="J36" s="13"/>
      <c r="K36" s="14"/>
    </row>
    <row r="37" spans="3:11" ht="15">
      <c r="C37" s="3" t="s">
        <v>32</v>
      </c>
      <c r="D37" s="8">
        <v>887</v>
      </c>
      <c r="E37" s="8">
        <v>1736</v>
      </c>
      <c r="F37" s="8">
        <v>5068</v>
      </c>
      <c r="G37" s="8">
        <f t="shared" si="0"/>
        <v>7691</v>
      </c>
      <c r="H37" s="8">
        <v>45061</v>
      </c>
      <c r="I37" s="16"/>
      <c r="J37" s="13"/>
      <c r="K37" s="14"/>
    </row>
    <row r="38" spans="3:11" ht="15">
      <c r="C38" s="3" t="s">
        <v>33</v>
      </c>
      <c r="D38" s="8">
        <v>548</v>
      </c>
      <c r="E38" s="8">
        <v>899</v>
      </c>
      <c r="F38" s="8">
        <v>3858</v>
      </c>
      <c r="G38" s="8">
        <f t="shared" si="0"/>
        <v>5305</v>
      </c>
      <c r="H38" s="8">
        <v>29828</v>
      </c>
      <c r="I38" s="16"/>
      <c r="J38" s="13"/>
      <c r="K38" s="14"/>
    </row>
    <row r="39" spans="3:11" ht="15">
      <c r="C39" s="3" t="s">
        <v>34</v>
      </c>
      <c r="D39" s="8">
        <v>52</v>
      </c>
      <c r="E39" s="8">
        <v>71</v>
      </c>
      <c r="F39" s="8">
        <v>112</v>
      </c>
      <c r="G39" s="8">
        <f t="shared" si="0"/>
        <v>235</v>
      </c>
      <c r="H39" s="8">
        <v>1157</v>
      </c>
      <c r="I39" s="16"/>
      <c r="J39" s="13"/>
      <c r="K39" s="14"/>
    </row>
    <row r="40" spans="3:11" ht="15">
      <c r="C40" s="3" t="s">
        <v>35</v>
      </c>
      <c r="D40" s="8">
        <v>816</v>
      </c>
      <c r="E40" s="8">
        <v>1270</v>
      </c>
      <c r="F40" s="8">
        <v>4042</v>
      </c>
      <c r="G40" s="8">
        <f t="shared" si="0"/>
        <v>6128</v>
      </c>
      <c r="H40" s="8">
        <v>42548</v>
      </c>
      <c r="I40" s="16"/>
      <c r="J40" s="13"/>
      <c r="K40" s="14"/>
    </row>
    <row r="41" spans="3:11" ht="15">
      <c r="C41" s="3" t="s">
        <v>36</v>
      </c>
      <c r="D41" s="8">
        <v>1745</v>
      </c>
      <c r="E41" s="8">
        <v>1245</v>
      </c>
      <c r="F41" s="8">
        <v>10129</v>
      </c>
      <c r="G41" s="8">
        <f t="shared" si="0"/>
        <v>13119</v>
      </c>
      <c r="H41" s="8">
        <v>65338</v>
      </c>
      <c r="I41" s="16"/>
      <c r="J41" s="13"/>
      <c r="K41" s="14"/>
    </row>
    <row r="42" spans="3:11" ht="15">
      <c r="C42" s="3" t="s">
        <v>37</v>
      </c>
      <c r="D42" s="8">
        <v>649</v>
      </c>
      <c r="E42" s="8">
        <v>803</v>
      </c>
      <c r="F42" s="8">
        <v>2006</v>
      </c>
      <c r="G42" s="8">
        <f t="shared" si="0"/>
        <v>3458</v>
      </c>
      <c r="H42" s="8">
        <v>16315</v>
      </c>
      <c r="I42" s="16"/>
      <c r="J42" s="13"/>
      <c r="K42" s="14"/>
    </row>
    <row r="43" spans="3:11" ht="15">
      <c r="C43" s="3" t="s">
        <v>38</v>
      </c>
      <c r="D43" s="8">
        <v>193</v>
      </c>
      <c r="E43" s="8">
        <v>406</v>
      </c>
      <c r="F43" s="8">
        <v>1398</v>
      </c>
      <c r="G43" s="8">
        <f t="shared" si="0"/>
        <v>1997</v>
      </c>
      <c r="H43" s="8">
        <v>15212</v>
      </c>
      <c r="I43" s="16"/>
      <c r="J43" s="13"/>
      <c r="K43" s="14"/>
    </row>
    <row r="44" spans="3:11" ht="15">
      <c r="C44" s="3" t="s">
        <v>39</v>
      </c>
      <c r="D44" s="8">
        <v>146</v>
      </c>
      <c r="E44" s="8">
        <v>278</v>
      </c>
      <c r="F44" s="8">
        <v>776</v>
      </c>
      <c r="G44" s="8">
        <f t="shared" si="0"/>
        <v>1200</v>
      </c>
      <c r="H44" s="8">
        <v>5181</v>
      </c>
      <c r="I44" s="16"/>
      <c r="J44" s="13"/>
      <c r="K44" s="14"/>
    </row>
    <row r="45" spans="3:11" ht="15">
      <c r="C45" s="3" t="s">
        <v>40</v>
      </c>
      <c r="D45" s="8">
        <v>385</v>
      </c>
      <c r="E45" s="8">
        <v>731</v>
      </c>
      <c r="F45" s="8">
        <v>1604</v>
      </c>
      <c r="G45" s="8">
        <f t="shared" si="0"/>
        <v>2720</v>
      </c>
      <c r="H45" s="8">
        <v>15120</v>
      </c>
      <c r="I45" s="16"/>
      <c r="J45" s="13"/>
      <c r="K45" s="14"/>
    </row>
    <row r="46" spans="3:11" ht="15">
      <c r="C46" s="3" t="s">
        <v>41</v>
      </c>
      <c r="D46" s="8">
        <v>207</v>
      </c>
      <c r="E46" s="8">
        <v>197</v>
      </c>
      <c r="F46" s="8">
        <v>834</v>
      </c>
      <c r="G46" s="8">
        <f t="shared" si="0"/>
        <v>1238</v>
      </c>
      <c r="H46" s="8">
        <v>9427</v>
      </c>
      <c r="I46" s="16"/>
      <c r="J46" s="13"/>
      <c r="K46" s="14"/>
    </row>
    <row r="47" spans="3:11" ht="15">
      <c r="C47" s="3" t="s">
        <v>42</v>
      </c>
      <c r="D47" s="8">
        <v>855</v>
      </c>
      <c r="E47" s="8">
        <v>1020</v>
      </c>
      <c r="F47" s="8">
        <v>5211</v>
      </c>
      <c r="G47" s="8">
        <f t="shared" si="0"/>
        <v>7086</v>
      </c>
      <c r="H47" s="8">
        <v>39540</v>
      </c>
      <c r="I47" s="16"/>
      <c r="J47" s="13"/>
      <c r="K47" s="14"/>
    </row>
    <row r="48" spans="3:11" ht="15">
      <c r="C48" s="3" t="s">
        <v>43</v>
      </c>
      <c r="D48" s="8">
        <v>121</v>
      </c>
      <c r="E48" s="8">
        <v>194</v>
      </c>
      <c r="F48" s="8">
        <v>523</v>
      </c>
      <c r="G48" s="8">
        <f t="shared" si="0"/>
        <v>838</v>
      </c>
      <c r="H48" s="8">
        <v>5159</v>
      </c>
      <c r="I48" s="16"/>
      <c r="J48" s="13"/>
      <c r="K48" s="14"/>
    </row>
    <row r="49" spans="3:11" ht="15">
      <c r="C49" s="3" t="s">
        <v>44</v>
      </c>
      <c r="D49" s="8">
        <v>72</v>
      </c>
      <c r="E49" s="8">
        <v>75</v>
      </c>
      <c r="F49" s="8">
        <v>445</v>
      </c>
      <c r="G49" s="8">
        <f t="shared" si="0"/>
        <v>592</v>
      </c>
      <c r="H49" s="8">
        <v>3650</v>
      </c>
      <c r="I49" s="16"/>
      <c r="J49" s="13"/>
      <c r="K49" s="14"/>
    </row>
    <row r="50" spans="3:11" ht="15">
      <c r="C50" s="3" t="s">
        <v>45</v>
      </c>
      <c r="D50" s="8">
        <v>1</v>
      </c>
      <c r="E50" s="8">
        <v>2</v>
      </c>
      <c r="F50" s="8">
        <v>0</v>
      </c>
      <c r="G50" s="8">
        <f t="shared" si="0"/>
        <v>3</v>
      </c>
      <c r="H50" s="8">
        <v>50</v>
      </c>
      <c r="I50" s="16"/>
      <c r="J50" s="13"/>
      <c r="K50" s="14"/>
    </row>
    <row r="51" spans="3:11" ht="15">
      <c r="C51" s="3" t="s">
        <v>46</v>
      </c>
      <c r="D51" s="8">
        <v>38</v>
      </c>
      <c r="E51" s="8">
        <v>25</v>
      </c>
      <c r="F51" s="8">
        <v>92</v>
      </c>
      <c r="G51" s="8">
        <f t="shared" si="0"/>
        <v>155</v>
      </c>
      <c r="H51" s="8">
        <v>1026</v>
      </c>
      <c r="I51" s="16"/>
      <c r="J51" s="13"/>
      <c r="K51" s="14"/>
    </row>
    <row r="52" spans="3:11" ht="15">
      <c r="C52" s="3" t="s">
        <v>47</v>
      </c>
      <c r="D52" s="8">
        <v>195</v>
      </c>
      <c r="E52" s="8">
        <v>342</v>
      </c>
      <c r="F52" s="8">
        <v>1013</v>
      </c>
      <c r="G52" s="8">
        <f t="shared" si="0"/>
        <v>1550</v>
      </c>
      <c r="H52" s="8">
        <v>9068</v>
      </c>
      <c r="I52" s="16"/>
      <c r="J52" s="13"/>
      <c r="K52" s="14"/>
    </row>
    <row r="53" spans="3:11" ht="15">
      <c r="C53" s="3" t="s">
        <v>48</v>
      </c>
      <c r="D53" s="8">
        <v>238</v>
      </c>
      <c r="E53" s="8">
        <v>350</v>
      </c>
      <c r="F53" s="8">
        <v>1241</v>
      </c>
      <c r="G53" s="8">
        <f t="shared" si="0"/>
        <v>1829</v>
      </c>
      <c r="H53" s="8">
        <v>9441</v>
      </c>
      <c r="I53" s="16"/>
      <c r="J53" s="13"/>
      <c r="K53" s="14"/>
    </row>
    <row r="54" spans="3:11" ht="15">
      <c r="C54" s="3" t="s">
        <v>49</v>
      </c>
      <c r="D54" s="8">
        <v>206</v>
      </c>
      <c r="E54" s="8">
        <v>225</v>
      </c>
      <c r="F54" s="8">
        <v>1041</v>
      </c>
      <c r="G54" s="8">
        <f t="shared" si="0"/>
        <v>1472</v>
      </c>
      <c r="H54" s="8">
        <v>11390</v>
      </c>
      <c r="I54" s="16"/>
      <c r="J54" s="13"/>
      <c r="K54" s="14"/>
    </row>
    <row r="55" spans="3:11" ht="15">
      <c r="C55" s="3" t="s">
        <v>50</v>
      </c>
      <c r="D55" s="8">
        <v>37</v>
      </c>
      <c r="E55" s="8">
        <v>42</v>
      </c>
      <c r="F55" s="8">
        <v>148</v>
      </c>
      <c r="G55" s="8">
        <f t="shared" si="0"/>
        <v>227</v>
      </c>
      <c r="H55" s="8">
        <v>2037</v>
      </c>
      <c r="I55" s="16"/>
      <c r="J55" s="13"/>
      <c r="K55" s="14"/>
    </row>
    <row r="56" spans="3:11" ht="15">
      <c r="C56" s="3" t="s">
        <v>51</v>
      </c>
      <c r="D56" s="8">
        <v>13</v>
      </c>
      <c r="E56" s="8">
        <v>41</v>
      </c>
      <c r="F56" s="8">
        <v>109</v>
      </c>
      <c r="G56" s="8">
        <f t="shared" si="0"/>
        <v>163</v>
      </c>
      <c r="H56" s="8">
        <v>1272</v>
      </c>
      <c r="I56" s="16"/>
      <c r="J56" s="13"/>
      <c r="K56" s="14"/>
    </row>
    <row r="57" spans="3:11" ht="15">
      <c r="C57" s="1" t="s">
        <v>52</v>
      </c>
      <c r="D57" s="8">
        <v>8</v>
      </c>
      <c r="E57" s="8">
        <v>10</v>
      </c>
      <c r="F57" s="8">
        <v>73</v>
      </c>
      <c r="G57" s="8">
        <f t="shared" si="0"/>
        <v>91</v>
      </c>
      <c r="H57" s="8">
        <v>235</v>
      </c>
      <c r="I57" s="16"/>
      <c r="J57" s="13"/>
      <c r="K57" s="14"/>
    </row>
    <row r="58" spans="3:11" ht="15">
      <c r="C58" s="3" t="s">
        <v>53</v>
      </c>
      <c r="D58" s="8">
        <v>132</v>
      </c>
      <c r="E58" s="8">
        <v>136</v>
      </c>
      <c r="F58" s="8">
        <v>696</v>
      </c>
      <c r="G58" s="8">
        <f t="shared" si="0"/>
        <v>964</v>
      </c>
      <c r="H58" s="8">
        <v>9263</v>
      </c>
      <c r="I58" s="16"/>
      <c r="J58" s="13"/>
      <c r="K58" s="14"/>
    </row>
    <row r="59" spans="3:11" ht="15">
      <c r="C59" s="3" t="s">
        <v>54</v>
      </c>
      <c r="D59" s="8">
        <v>27</v>
      </c>
      <c r="E59" s="8">
        <v>59</v>
      </c>
      <c r="F59" s="8">
        <v>87</v>
      </c>
      <c r="G59" s="8">
        <f t="shared" si="0"/>
        <v>173</v>
      </c>
      <c r="H59" s="8">
        <v>1004</v>
      </c>
      <c r="I59" s="16"/>
      <c r="J59" s="13"/>
      <c r="K59" s="14"/>
    </row>
    <row r="60" spans="3:11" ht="15">
      <c r="C60" s="3" t="s">
        <v>55</v>
      </c>
      <c r="D60" s="8">
        <v>363</v>
      </c>
      <c r="E60" s="8">
        <v>527</v>
      </c>
      <c r="F60" s="8">
        <v>1944</v>
      </c>
      <c r="G60" s="8">
        <f t="shared" si="0"/>
        <v>2834</v>
      </c>
      <c r="H60" s="8">
        <v>16595</v>
      </c>
      <c r="I60" s="16"/>
      <c r="J60" s="13"/>
      <c r="K60" s="14"/>
    </row>
    <row r="61" spans="3:11" ht="15">
      <c r="C61" s="3" t="s">
        <v>56</v>
      </c>
      <c r="D61" s="8">
        <v>70</v>
      </c>
      <c r="E61" s="8">
        <v>189</v>
      </c>
      <c r="F61" s="8">
        <v>378</v>
      </c>
      <c r="G61" s="8">
        <f t="shared" si="0"/>
        <v>637</v>
      </c>
      <c r="H61" s="8">
        <v>3967</v>
      </c>
      <c r="I61" s="16"/>
      <c r="J61" s="13"/>
      <c r="K61" s="14"/>
    </row>
    <row r="62" spans="3:11" ht="15.75" thickBot="1">
      <c r="C62" s="4" t="s">
        <v>57</v>
      </c>
      <c r="D62" s="9">
        <v>37</v>
      </c>
      <c r="E62" s="9">
        <v>56</v>
      </c>
      <c r="F62" s="9">
        <v>96</v>
      </c>
      <c r="G62" s="10">
        <f t="shared" si="0"/>
        <v>189</v>
      </c>
      <c r="H62" s="10">
        <v>1539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17388</v>
      </c>
      <c r="E63" s="11">
        <f>SUM(E5:E62)</f>
        <v>20408</v>
      </c>
      <c r="F63" s="11">
        <f>SUM(F5:F62)</f>
        <v>91802</v>
      </c>
      <c r="G63" s="12">
        <f>D63+E63+F63+8446</f>
        <v>138044</v>
      </c>
      <c r="H63" s="12">
        <f>SUM(H5:H62)</f>
        <v>785938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K63"/>
  <sheetViews>
    <sheetView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4" sqref="G64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53" t="s">
        <v>72</v>
      </c>
      <c r="D2" s="54"/>
      <c r="E2" s="54"/>
      <c r="F2" s="54"/>
      <c r="G2" s="54"/>
      <c r="H2" s="54"/>
      <c r="I2" s="55"/>
    </row>
    <row r="3" spans="3:9" ht="15.75">
      <c r="C3" s="58" t="s">
        <v>58</v>
      </c>
      <c r="D3" s="56" t="s">
        <v>64</v>
      </c>
      <c r="E3" s="56" t="s">
        <v>59</v>
      </c>
      <c r="F3" s="56"/>
      <c r="G3" s="56" t="s">
        <v>62</v>
      </c>
      <c r="H3" s="56" t="s">
        <v>66</v>
      </c>
      <c r="I3" s="51" t="s">
        <v>67</v>
      </c>
    </row>
    <row r="4" spans="3:9" ht="15.75">
      <c r="C4" s="58"/>
      <c r="D4" s="56"/>
      <c r="E4" s="19" t="s">
        <v>60</v>
      </c>
      <c r="F4" s="19" t="s">
        <v>61</v>
      </c>
      <c r="G4" s="57"/>
      <c r="H4" s="57"/>
      <c r="I4" s="52"/>
    </row>
    <row r="5" spans="3:11" ht="15">
      <c r="C5" s="3" t="s">
        <v>0</v>
      </c>
      <c r="D5" s="7">
        <v>718</v>
      </c>
      <c r="E5" s="8">
        <v>1500</v>
      </c>
      <c r="F5" s="8">
        <v>4398</v>
      </c>
      <c r="G5" s="8">
        <f>D5+E5+F5</f>
        <v>6616</v>
      </c>
      <c r="H5" s="8">
        <v>31307</v>
      </c>
      <c r="I5" s="16"/>
      <c r="J5" s="13"/>
      <c r="K5" s="14"/>
    </row>
    <row r="6" spans="3:11" ht="15">
      <c r="C6" s="3" t="s">
        <v>1</v>
      </c>
      <c r="D6" s="8">
        <v>1</v>
      </c>
      <c r="E6" s="8">
        <v>2</v>
      </c>
      <c r="F6" s="8">
        <v>3</v>
      </c>
      <c r="G6" s="8">
        <f aca="true" t="shared" si="0" ref="G6:G62">D6+E6+F6</f>
        <v>6</v>
      </c>
      <c r="H6" s="8">
        <v>19</v>
      </c>
      <c r="I6" s="16"/>
      <c r="J6" s="13"/>
      <c r="K6" s="14"/>
    </row>
    <row r="7" spans="3:11" ht="15">
      <c r="C7" s="3" t="s">
        <v>2</v>
      </c>
      <c r="D7" s="8">
        <v>11</v>
      </c>
      <c r="E7" s="8">
        <v>56</v>
      </c>
      <c r="F7" s="8">
        <v>91</v>
      </c>
      <c r="G7" s="8">
        <f t="shared" si="0"/>
        <v>158</v>
      </c>
      <c r="H7" s="8">
        <v>640</v>
      </c>
      <c r="I7" s="16"/>
      <c r="J7" s="13"/>
      <c r="K7" s="14"/>
    </row>
    <row r="8" spans="3:11" ht="15">
      <c r="C8" s="3" t="s">
        <v>3</v>
      </c>
      <c r="D8" s="8">
        <v>106</v>
      </c>
      <c r="E8" s="8">
        <v>306</v>
      </c>
      <c r="F8" s="8">
        <v>654</v>
      </c>
      <c r="G8" s="8">
        <f t="shared" si="0"/>
        <v>1066</v>
      </c>
      <c r="H8" s="8">
        <v>4197</v>
      </c>
      <c r="I8" s="16"/>
      <c r="J8" s="13"/>
      <c r="K8" s="14"/>
    </row>
    <row r="9" spans="3:11" ht="15">
      <c r="C9" s="3" t="s">
        <v>4</v>
      </c>
      <c r="D9" s="8">
        <v>12</v>
      </c>
      <c r="E9" s="8">
        <v>70</v>
      </c>
      <c r="F9" s="8">
        <v>134</v>
      </c>
      <c r="G9" s="8">
        <f t="shared" si="0"/>
        <v>216</v>
      </c>
      <c r="H9" s="8">
        <v>825</v>
      </c>
      <c r="I9" s="16"/>
      <c r="J9" s="13"/>
      <c r="K9" s="14"/>
    </row>
    <row r="10" spans="3:11" ht="15">
      <c r="C10" s="3" t="s">
        <v>5</v>
      </c>
      <c r="D10" s="8">
        <v>6</v>
      </c>
      <c r="E10" s="8">
        <v>8</v>
      </c>
      <c r="F10" s="8">
        <v>31</v>
      </c>
      <c r="G10" s="8">
        <f t="shared" si="0"/>
        <v>45</v>
      </c>
      <c r="H10" s="8">
        <v>457</v>
      </c>
      <c r="I10" s="16"/>
      <c r="J10" s="13"/>
      <c r="K10" s="14"/>
    </row>
    <row r="11" spans="3:11" ht="15">
      <c r="C11" s="3" t="s">
        <v>6</v>
      </c>
      <c r="D11" s="8">
        <v>541</v>
      </c>
      <c r="E11" s="8">
        <v>1087</v>
      </c>
      <c r="F11" s="8">
        <v>3065</v>
      </c>
      <c r="G11" s="8">
        <f t="shared" si="0"/>
        <v>4693</v>
      </c>
      <c r="H11" s="8">
        <v>20165</v>
      </c>
      <c r="I11" s="16"/>
      <c r="J11" s="13"/>
      <c r="K11" s="14"/>
    </row>
    <row r="12" spans="3:11" ht="15">
      <c r="C12" s="3" t="s">
        <v>7</v>
      </c>
      <c r="D12" s="8">
        <v>16</v>
      </c>
      <c r="E12" s="8">
        <v>11</v>
      </c>
      <c r="F12" s="8">
        <v>36</v>
      </c>
      <c r="G12" s="8">
        <f t="shared" si="0"/>
        <v>63</v>
      </c>
      <c r="H12" s="8">
        <v>497</v>
      </c>
      <c r="I12" s="16"/>
      <c r="J12" s="13"/>
      <c r="K12" s="14"/>
    </row>
    <row r="13" spans="3:11" ht="15">
      <c r="C13" s="3" t="s">
        <v>8</v>
      </c>
      <c r="D13" s="8">
        <v>91</v>
      </c>
      <c r="E13" s="8">
        <v>260</v>
      </c>
      <c r="F13" s="8">
        <v>770</v>
      </c>
      <c r="G13" s="8">
        <f t="shared" si="0"/>
        <v>1121</v>
      </c>
      <c r="H13" s="8">
        <v>3245</v>
      </c>
      <c r="I13" s="16"/>
      <c r="J13" s="13"/>
      <c r="K13" s="14"/>
    </row>
    <row r="14" spans="3:11" ht="15">
      <c r="C14" s="3" t="s">
        <v>9</v>
      </c>
      <c r="D14" s="8">
        <v>288</v>
      </c>
      <c r="E14" s="8">
        <v>374</v>
      </c>
      <c r="F14" s="8">
        <v>2347</v>
      </c>
      <c r="G14" s="8">
        <f t="shared" si="0"/>
        <v>3009</v>
      </c>
      <c r="H14" s="8">
        <v>17511</v>
      </c>
      <c r="I14" s="16"/>
      <c r="J14" s="13"/>
      <c r="K14" s="14"/>
    </row>
    <row r="15" spans="3:11" ht="15">
      <c r="C15" s="3" t="s">
        <v>10</v>
      </c>
      <c r="D15" s="8">
        <v>4</v>
      </c>
      <c r="E15" s="8">
        <v>19</v>
      </c>
      <c r="F15" s="8">
        <v>34</v>
      </c>
      <c r="G15" s="8">
        <f t="shared" si="0"/>
        <v>57</v>
      </c>
      <c r="H15" s="8">
        <v>551</v>
      </c>
      <c r="I15" s="16"/>
      <c r="J15" s="13"/>
      <c r="K15" s="14"/>
    </row>
    <row r="16" spans="3:11" ht="15">
      <c r="C16" s="3" t="s">
        <v>11</v>
      </c>
      <c r="D16" s="8">
        <v>56</v>
      </c>
      <c r="E16" s="8">
        <v>101</v>
      </c>
      <c r="F16" s="8">
        <v>408</v>
      </c>
      <c r="G16" s="8">
        <f t="shared" si="0"/>
        <v>565</v>
      </c>
      <c r="H16" s="8">
        <v>2293</v>
      </c>
      <c r="I16" s="16"/>
      <c r="J16" s="13"/>
      <c r="K16" s="14"/>
    </row>
    <row r="17" spans="3:11" ht="15">
      <c r="C17" s="3" t="s">
        <v>12</v>
      </c>
      <c r="D17" s="8">
        <v>73</v>
      </c>
      <c r="E17" s="8">
        <v>129</v>
      </c>
      <c r="F17" s="8">
        <v>538</v>
      </c>
      <c r="G17" s="8">
        <f t="shared" si="0"/>
        <v>740</v>
      </c>
      <c r="H17" s="8">
        <v>3224</v>
      </c>
      <c r="I17" s="16"/>
      <c r="J17" s="13"/>
      <c r="K17" s="14"/>
    </row>
    <row r="18" spans="3:11" ht="15">
      <c r="C18" s="3" t="s">
        <v>13</v>
      </c>
      <c r="D18" s="8">
        <v>12</v>
      </c>
      <c r="E18" s="8">
        <v>14</v>
      </c>
      <c r="F18" s="8">
        <v>23</v>
      </c>
      <c r="G18" s="8">
        <f t="shared" si="0"/>
        <v>49</v>
      </c>
      <c r="H18" s="8">
        <v>320</v>
      </c>
      <c r="I18" s="16"/>
      <c r="J18" s="13"/>
      <c r="K18" s="14"/>
    </row>
    <row r="19" spans="3:11" ht="15">
      <c r="C19" s="3" t="s">
        <v>14</v>
      </c>
      <c r="D19" s="8">
        <v>400</v>
      </c>
      <c r="E19" s="8">
        <v>308</v>
      </c>
      <c r="F19" s="8">
        <v>2009</v>
      </c>
      <c r="G19" s="8">
        <f t="shared" si="0"/>
        <v>2717</v>
      </c>
      <c r="H19" s="8">
        <v>16107</v>
      </c>
      <c r="I19" s="16"/>
      <c r="J19" s="13"/>
      <c r="K19" s="14"/>
    </row>
    <row r="20" spans="3:11" ht="15">
      <c r="C20" s="3" t="s">
        <v>15</v>
      </c>
      <c r="D20" s="8">
        <v>36</v>
      </c>
      <c r="E20" s="8">
        <v>59</v>
      </c>
      <c r="F20" s="8">
        <v>213</v>
      </c>
      <c r="G20" s="8">
        <f t="shared" si="0"/>
        <v>308</v>
      </c>
      <c r="H20" s="8">
        <v>2394</v>
      </c>
      <c r="I20" s="16"/>
      <c r="J20" s="13"/>
      <c r="K20" s="14"/>
    </row>
    <row r="21" spans="3:11" ht="15">
      <c r="C21" s="3" t="s">
        <v>16</v>
      </c>
      <c r="D21" s="8">
        <v>19</v>
      </c>
      <c r="E21" s="8">
        <v>78</v>
      </c>
      <c r="F21" s="8">
        <v>173</v>
      </c>
      <c r="G21" s="8">
        <f t="shared" si="0"/>
        <v>270</v>
      </c>
      <c r="H21" s="8">
        <v>1332</v>
      </c>
      <c r="I21" s="16"/>
      <c r="J21" s="13"/>
      <c r="K21" s="14"/>
    </row>
    <row r="22" spans="3:11" ht="15">
      <c r="C22" s="3" t="s">
        <v>17</v>
      </c>
      <c r="D22" s="8">
        <v>19</v>
      </c>
      <c r="E22" s="8">
        <v>27</v>
      </c>
      <c r="F22" s="8">
        <v>47</v>
      </c>
      <c r="G22" s="8">
        <f t="shared" si="0"/>
        <v>93</v>
      </c>
      <c r="H22" s="8">
        <v>473</v>
      </c>
      <c r="I22" s="16"/>
      <c r="J22" s="13"/>
      <c r="K22" s="14"/>
    </row>
    <row r="23" spans="3:11" ht="15">
      <c r="C23" s="3" t="s">
        <v>18</v>
      </c>
      <c r="D23" s="8">
        <v>4558</v>
      </c>
      <c r="E23" s="8">
        <v>3195</v>
      </c>
      <c r="F23" s="8">
        <v>30492</v>
      </c>
      <c r="G23" s="8">
        <f t="shared" si="0"/>
        <v>38245</v>
      </c>
      <c r="H23" s="8">
        <v>190291</v>
      </c>
      <c r="I23" s="16"/>
      <c r="J23" s="13"/>
      <c r="K23" s="14"/>
    </row>
    <row r="24" spans="3:11" ht="15">
      <c r="C24" s="3" t="s">
        <v>19</v>
      </c>
      <c r="D24" s="8">
        <v>49</v>
      </c>
      <c r="E24" s="8">
        <v>94</v>
      </c>
      <c r="F24" s="8">
        <v>225</v>
      </c>
      <c r="G24" s="8">
        <f t="shared" si="0"/>
        <v>368</v>
      </c>
      <c r="H24" s="8">
        <v>2747</v>
      </c>
      <c r="I24" s="16"/>
      <c r="J24" s="13"/>
      <c r="K24" s="14"/>
    </row>
    <row r="25" spans="3:11" ht="15">
      <c r="C25" s="3" t="s">
        <v>20</v>
      </c>
      <c r="D25" s="8">
        <v>131</v>
      </c>
      <c r="E25" s="8">
        <v>260</v>
      </c>
      <c r="F25" s="8">
        <v>747</v>
      </c>
      <c r="G25" s="8">
        <f t="shared" si="0"/>
        <v>1138</v>
      </c>
      <c r="H25" s="8">
        <v>4431</v>
      </c>
      <c r="I25" s="16"/>
      <c r="J25" s="13"/>
      <c r="K25" s="14"/>
    </row>
    <row r="26" spans="3:11" ht="15">
      <c r="C26" s="3" t="s">
        <v>21</v>
      </c>
      <c r="D26" s="8">
        <v>9</v>
      </c>
      <c r="E26" s="8">
        <v>30</v>
      </c>
      <c r="F26" s="8">
        <v>37</v>
      </c>
      <c r="G26" s="8">
        <f t="shared" si="0"/>
        <v>76</v>
      </c>
      <c r="H26" s="8">
        <v>327</v>
      </c>
      <c r="I26" s="16"/>
      <c r="J26" s="13"/>
      <c r="K26" s="14"/>
    </row>
    <row r="27" spans="3:11" ht="15">
      <c r="C27" s="3" t="s">
        <v>22</v>
      </c>
      <c r="D27" s="8">
        <v>54</v>
      </c>
      <c r="E27" s="8">
        <v>90</v>
      </c>
      <c r="F27" s="8">
        <v>266</v>
      </c>
      <c r="G27" s="8">
        <f t="shared" si="0"/>
        <v>410</v>
      </c>
      <c r="H27" s="8">
        <v>1745</v>
      </c>
      <c r="I27" s="16"/>
      <c r="J27" s="13"/>
      <c r="K27" s="14"/>
    </row>
    <row r="28" spans="3:11" ht="15">
      <c r="C28" s="3" t="s">
        <v>23</v>
      </c>
      <c r="D28" s="8">
        <v>83</v>
      </c>
      <c r="E28" s="8">
        <v>99</v>
      </c>
      <c r="F28" s="8">
        <v>401</v>
      </c>
      <c r="G28" s="8">
        <f t="shared" si="0"/>
        <v>583</v>
      </c>
      <c r="H28" s="8">
        <v>5123</v>
      </c>
      <c r="I28" s="16"/>
      <c r="J28" s="13"/>
      <c r="K28" s="14"/>
    </row>
    <row r="29" spans="3:11" ht="15">
      <c r="C29" s="3" t="s">
        <v>24</v>
      </c>
      <c r="D29" s="8">
        <v>6</v>
      </c>
      <c r="E29" s="8">
        <v>6</v>
      </c>
      <c r="F29" s="8">
        <v>27</v>
      </c>
      <c r="G29" s="8">
        <f t="shared" si="0"/>
        <v>39</v>
      </c>
      <c r="H29" s="8">
        <v>136</v>
      </c>
      <c r="I29" s="16"/>
      <c r="J29" s="13"/>
      <c r="K29" s="14"/>
    </row>
    <row r="30" spans="3:11" ht="15">
      <c r="C30" s="3" t="s">
        <v>25</v>
      </c>
      <c r="D30" s="8">
        <v>16</v>
      </c>
      <c r="E30" s="8">
        <v>8</v>
      </c>
      <c r="F30" s="8">
        <v>19</v>
      </c>
      <c r="G30" s="8">
        <f t="shared" si="0"/>
        <v>43</v>
      </c>
      <c r="H30" s="8">
        <v>224</v>
      </c>
      <c r="I30" s="16"/>
      <c r="J30" s="13"/>
      <c r="K30" s="14"/>
    </row>
    <row r="31" spans="3:11" ht="15">
      <c r="C31" s="3" t="s">
        <v>26</v>
      </c>
      <c r="D31" s="8">
        <v>134</v>
      </c>
      <c r="E31" s="8">
        <v>205</v>
      </c>
      <c r="F31" s="8">
        <v>812</v>
      </c>
      <c r="G31" s="8">
        <f t="shared" si="0"/>
        <v>1151</v>
      </c>
      <c r="H31" s="8">
        <v>8157</v>
      </c>
      <c r="I31" s="16"/>
      <c r="J31" s="13"/>
      <c r="K31" s="14"/>
    </row>
    <row r="32" spans="3:11" ht="15">
      <c r="C32" s="3" t="s">
        <v>27</v>
      </c>
      <c r="D32" s="8">
        <v>83</v>
      </c>
      <c r="E32" s="8">
        <v>125</v>
      </c>
      <c r="F32" s="8">
        <v>361</v>
      </c>
      <c r="G32" s="8">
        <f t="shared" si="0"/>
        <v>569</v>
      </c>
      <c r="H32" s="8">
        <v>2636</v>
      </c>
      <c r="I32" s="16"/>
      <c r="J32" s="13"/>
      <c r="K32" s="14"/>
    </row>
    <row r="33" spans="3:11" ht="15">
      <c r="C33" s="3" t="s">
        <v>28</v>
      </c>
      <c r="D33" s="8">
        <v>66</v>
      </c>
      <c r="E33" s="8">
        <v>176</v>
      </c>
      <c r="F33" s="8">
        <v>283</v>
      </c>
      <c r="G33" s="8">
        <f t="shared" si="0"/>
        <v>525</v>
      </c>
      <c r="H33" s="8">
        <v>1697</v>
      </c>
      <c r="I33" s="16"/>
      <c r="J33" s="13"/>
      <c r="K33" s="14"/>
    </row>
    <row r="34" spans="3:11" ht="15">
      <c r="C34" s="3" t="s">
        <v>29</v>
      </c>
      <c r="D34" s="8">
        <v>1081</v>
      </c>
      <c r="E34" s="8">
        <v>2258</v>
      </c>
      <c r="F34" s="8">
        <v>10726</v>
      </c>
      <c r="G34" s="8">
        <f t="shared" si="0"/>
        <v>14065</v>
      </c>
      <c r="H34" s="8">
        <v>57965</v>
      </c>
      <c r="I34" s="16"/>
      <c r="J34" s="13"/>
      <c r="K34" s="14"/>
    </row>
    <row r="35" spans="3:11" ht="15">
      <c r="C35" s="3" t="s">
        <v>30</v>
      </c>
      <c r="D35" s="8">
        <v>134</v>
      </c>
      <c r="E35" s="8">
        <v>570</v>
      </c>
      <c r="F35" s="8">
        <v>1225</v>
      </c>
      <c r="G35" s="8">
        <f t="shared" si="0"/>
        <v>1929</v>
      </c>
      <c r="H35" s="8">
        <v>6072</v>
      </c>
      <c r="I35" s="16"/>
      <c r="J35" s="13"/>
      <c r="K35" s="14"/>
    </row>
    <row r="36" spans="3:11" ht="15">
      <c r="C36" s="3" t="s">
        <v>31</v>
      </c>
      <c r="D36" s="8">
        <v>9</v>
      </c>
      <c r="E36" s="8">
        <v>18</v>
      </c>
      <c r="F36" s="8">
        <v>29</v>
      </c>
      <c r="G36" s="8">
        <f t="shared" si="0"/>
        <v>56</v>
      </c>
      <c r="H36" s="8">
        <v>329</v>
      </c>
      <c r="I36" s="16"/>
      <c r="J36" s="13"/>
      <c r="K36" s="14"/>
    </row>
    <row r="37" spans="3:11" ht="15">
      <c r="C37" s="3" t="s">
        <v>32</v>
      </c>
      <c r="D37" s="8">
        <v>894</v>
      </c>
      <c r="E37" s="8">
        <v>2175</v>
      </c>
      <c r="F37" s="8">
        <v>6679</v>
      </c>
      <c r="G37" s="8">
        <f t="shared" si="0"/>
        <v>9748</v>
      </c>
      <c r="H37" s="8">
        <v>40285</v>
      </c>
      <c r="I37" s="16"/>
      <c r="J37" s="13"/>
      <c r="K37" s="14"/>
    </row>
    <row r="38" spans="3:11" ht="15">
      <c r="C38" s="3" t="s">
        <v>33</v>
      </c>
      <c r="D38" s="8">
        <v>506</v>
      </c>
      <c r="E38" s="8">
        <v>1140</v>
      </c>
      <c r="F38" s="8">
        <v>4832</v>
      </c>
      <c r="G38" s="8">
        <f t="shared" si="0"/>
        <v>6478</v>
      </c>
      <c r="H38" s="8">
        <v>27406</v>
      </c>
      <c r="I38" s="16"/>
      <c r="J38" s="13"/>
      <c r="K38" s="14"/>
    </row>
    <row r="39" spans="3:11" ht="15">
      <c r="C39" s="3" t="s">
        <v>34</v>
      </c>
      <c r="D39" s="8">
        <v>39</v>
      </c>
      <c r="E39" s="8">
        <v>71</v>
      </c>
      <c r="F39" s="8">
        <v>121</v>
      </c>
      <c r="G39" s="8">
        <f t="shared" si="0"/>
        <v>231</v>
      </c>
      <c r="H39" s="8">
        <v>1010</v>
      </c>
      <c r="I39" s="16"/>
      <c r="J39" s="13"/>
      <c r="K39" s="14"/>
    </row>
    <row r="40" spans="3:11" ht="15">
      <c r="C40" s="3" t="s">
        <v>35</v>
      </c>
      <c r="D40" s="8">
        <v>830</v>
      </c>
      <c r="E40" s="8">
        <v>1598</v>
      </c>
      <c r="F40" s="8">
        <v>4890</v>
      </c>
      <c r="G40" s="8">
        <f t="shared" si="0"/>
        <v>7318</v>
      </c>
      <c r="H40" s="8">
        <v>39856</v>
      </c>
      <c r="I40" s="16"/>
      <c r="J40" s="13"/>
      <c r="K40" s="14"/>
    </row>
    <row r="41" spans="3:11" ht="15">
      <c r="C41" s="3" t="s">
        <v>36</v>
      </c>
      <c r="D41" s="8">
        <v>1613</v>
      </c>
      <c r="E41" s="8">
        <v>1333</v>
      </c>
      <c r="F41" s="8">
        <v>11827</v>
      </c>
      <c r="G41" s="8">
        <f t="shared" si="0"/>
        <v>14773</v>
      </c>
      <c r="H41" s="8">
        <v>60471</v>
      </c>
      <c r="I41" s="16"/>
      <c r="J41" s="13"/>
      <c r="K41" s="14"/>
    </row>
    <row r="42" spans="3:11" ht="15">
      <c r="C42" s="3" t="s">
        <v>37</v>
      </c>
      <c r="D42" s="8">
        <v>626</v>
      </c>
      <c r="E42" s="8">
        <v>810</v>
      </c>
      <c r="F42" s="8">
        <v>2186</v>
      </c>
      <c r="G42" s="8">
        <f t="shared" si="0"/>
        <v>3622</v>
      </c>
      <c r="H42" s="8">
        <v>15776</v>
      </c>
      <c r="I42" s="16"/>
      <c r="J42" s="13"/>
      <c r="K42" s="14"/>
    </row>
    <row r="43" spans="3:11" ht="15">
      <c r="C43" s="3" t="s">
        <v>38</v>
      </c>
      <c r="D43" s="8">
        <v>205</v>
      </c>
      <c r="E43" s="8">
        <v>545</v>
      </c>
      <c r="F43" s="8">
        <v>1914</v>
      </c>
      <c r="G43" s="8">
        <f t="shared" si="0"/>
        <v>2664</v>
      </c>
      <c r="H43" s="8">
        <v>13388</v>
      </c>
      <c r="I43" s="16"/>
      <c r="J43" s="13"/>
      <c r="K43" s="14"/>
    </row>
    <row r="44" spans="3:11" ht="15">
      <c r="C44" s="3" t="s">
        <v>39</v>
      </c>
      <c r="D44" s="8">
        <v>161</v>
      </c>
      <c r="E44" s="8">
        <v>295</v>
      </c>
      <c r="F44" s="8">
        <v>1094</v>
      </c>
      <c r="G44" s="8">
        <f t="shared" si="0"/>
        <v>1550</v>
      </c>
      <c r="H44" s="8">
        <v>4826</v>
      </c>
      <c r="I44" s="16"/>
      <c r="J44" s="13"/>
      <c r="K44" s="14"/>
    </row>
    <row r="45" spans="3:11" ht="15">
      <c r="C45" s="3" t="s">
        <v>40</v>
      </c>
      <c r="D45" s="8">
        <v>376</v>
      </c>
      <c r="E45" s="8">
        <v>791</v>
      </c>
      <c r="F45" s="8">
        <v>1879</v>
      </c>
      <c r="G45" s="8">
        <f t="shared" si="0"/>
        <v>3046</v>
      </c>
      <c r="H45" s="8">
        <v>13961</v>
      </c>
      <c r="I45" s="16"/>
      <c r="J45" s="13"/>
      <c r="K45" s="14"/>
    </row>
    <row r="46" spans="3:11" ht="15">
      <c r="C46" s="3" t="s">
        <v>41</v>
      </c>
      <c r="D46" s="8">
        <v>211</v>
      </c>
      <c r="E46" s="8">
        <v>267</v>
      </c>
      <c r="F46" s="8">
        <v>1196</v>
      </c>
      <c r="G46" s="8">
        <f t="shared" si="0"/>
        <v>1674</v>
      </c>
      <c r="H46" s="8">
        <v>8191</v>
      </c>
      <c r="I46" s="16"/>
      <c r="J46" s="13"/>
      <c r="K46" s="14"/>
    </row>
    <row r="47" spans="3:11" ht="15">
      <c r="C47" s="3" t="s">
        <v>42</v>
      </c>
      <c r="D47" s="8">
        <v>864</v>
      </c>
      <c r="E47" s="8">
        <v>1189</v>
      </c>
      <c r="F47" s="8">
        <v>6031</v>
      </c>
      <c r="G47" s="8">
        <f t="shared" si="0"/>
        <v>8084</v>
      </c>
      <c r="H47" s="8">
        <v>36791</v>
      </c>
      <c r="I47" s="16"/>
      <c r="J47" s="13"/>
      <c r="K47" s="14"/>
    </row>
    <row r="48" spans="3:11" ht="15">
      <c r="C48" s="3" t="s">
        <v>43</v>
      </c>
      <c r="D48" s="8">
        <v>91</v>
      </c>
      <c r="E48" s="8">
        <v>239</v>
      </c>
      <c r="F48" s="8">
        <v>619</v>
      </c>
      <c r="G48" s="8">
        <f t="shared" si="0"/>
        <v>949</v>
      </c>
      <c r="H48" s="8">
        <v>4770</v>
      </c>
      <c r="I48" s="16"/>
      <c r="J48" s="13"/>
      <c r="K48" s="14"/>
    </row>
    <row r="49" spans="3:11" ht="15">
      <c r="C49" s="3" t="s">
        <v>44</v>
      </c>
      <c r="D49" s="8">
        <v>76</v>
      </c>
      <c r="E49" s="8">
        <v>125</v>
      </c>
      <c r="F49" s="8">
        <v>557</v>
      </c>
      <c r="G49" s="8">
        <f t="shared" si="0"/>
        <v>758</v>
      </c>
      <c r="H49" s="8">
        <v>3312</v>
      </c>
      <c r="I49" s="16"/>
      <c r="J49" s="13"/>
      <c r="K49" s="14"/>
    </row>
    <row r="50" spans="3:11" ht="15">
      <c r="C50" s="3" t="s">
        <v>45</v>
      </c>
      <c r="D50" s="8">
        <v>0</v>
      </c>
      <c r="E50" s="8">
        <v>4</v>
      </c>
      <c r="F50" s="8">
        <v>3</v>
      </c>
      <c r="G50" s="8">
        <f t="shared" si="0"/>
        <v>7</v>
      </c>
      <c r="H50" s="8">
        <v>60</v>
      </c>
      <c r="I50" s="16"/>
      <c r="J50" s="13"/>
      <c r="K50" s="14"/>
    </row>
    <row r="51" spans="3:11" ht="15">
      <c r="C51" s="3" t="s">
        <v>46</v>
      </c>
      <c r="D51" s="8">
        <v>31</v>
      </c>
      <c r="E51" s="8">
        <v>40</v>
      </c>
      <c r="F51" s="8">
        <v>80</v>
      </c>
      <c r="G51" s="8">
        <f t="shared" si="0"/>
        <v>151</v>
      </c>
      <c r="H51" s="8">
        <v>854</v>
      </c>
      <c r="I51" s="16"/>
      <c r="J51" s="13"/>
      <c r="K51" s="14"/>
    </row>
    <row r="52" spans="3:11" ht="15">
      <c r="C52" s="3" t="s">
        <v>47</v>
      </c>
      <c r="D52" s="8">
        <v>184</v>
      </c>
      <c r="E52" s="8">
        <v>401</v>
      </c>
      <c r="F52" s="8">
        <v>1270</v>
      </c>
      <c r="G52" s="8">
        <f t="shared" si="0"/>
        <v>1855</v>
      </c>
      <c r="H52" s="8">
        <v>8040</v>
      </c>
      <c r="I52" s="16"/>
      <c r="J52" s="13"/>
      <c r="K52" s="14"/>
    </row>
    <row r="53" spans="3:11" ht="15">
      <c r="C53" s="3" t="s">
        <v>48</v>
      </c>
      <c r="D53" s="8">
        <v>214</v>
      </c>
      <c r="E53" s="8">
        <v>399</v>
      </c>
      <c r="F53" s="8">
        <v>1752</v>
      </c>
      <c r="G53" s="8">
        <f t="shared" si="0"/>
        <v>2365</v>
      </c>
      <c r="H53" s="8">
        <v>9061</v>
      </c>
      <c r="I53" s="16"/>
      <c r="J53" s="13"/>
      <c r="K53" s="14"/>
    </row>
    <row r="54" spans="3:11" ht="15">
      <c r="C54" s="3" t="s">
        <v>49</v>
      </c>
      <c r="D54" s="8">
        <v>163</v>
      </c>
      <c r="E54" s="8">
        <v>282</v>
      </c>
      <c r="F54" s="8">
        <v>1448</v>
      </c>
      <c r="G54" s="8">
        <f t="shared" si="0"/>
        <v>1893</v>
      </c>
      <c r="H54" s="8">
        <v>10320</v>
      </c>
      <c r="I54" s="16"/>
      <c r="J54" s="13"/>
      <c r="K54" s="14"/>
    </row>
    <row r="55" spans="3:11" ht="15">
      <c r="C55" s="3" t="s">
        <v>50</v>
      </c>
      <c r="D55" s="8">
        <v>30</v>
      </c>
      <c r="E55" s="8">
        <v>73</v>
      </c>
      <c r="F55" s="8">
        <v>184</v>
      </c>
      <c r="G55" s="8">
        <f t="shared" si="0"/>
        <v>287</v>
      </c>
      <c r="H55" s="8">
        <v>1814</v>
      </c>
      <c r="I55" s="16"/>
      <c r="J55" s="13"/>
      <c r="K55" s="14"/>
    </row>
    <row r="56" spans="3:11" ht="15">
      <c r="C56" s="3" t="s">
        <v>51</v>
      </c>
      <c r="D56" s="8">
        <v>19</v>
      </c>
      <c r="E56" s="8">
        <v>47</v>
      </c>
      <c r="F56" s="8">
        <v>140</v>
      </c>
      <c r="G56" s="8">
        <f t="shared" si="0"/>
        <v>206</v>
      </c>
      <c r="H56" s="8">
        <v>1112</v>
      </c>
      <c r="I56" s="16"/>
      <c r="J56" s="13"/>
      <c r="K56" s="14"/>
    </row>
    <row r="57" spans="3:11" ht="15">
      <c r="C57" s="1" t="s">
        <v>52</v>
      </c>
      <c r="D57" s="8">
        <v>11</v>
      </c>
      <c r="E57" s="8">
        <v>10</v>
      </c>
      <c r="F57" s="8">
        <v>39</v>
      </c>
      <c r="G57" s="8">
        <f t="shared" si="0"/>
        <v>60</v>
      </c>
      <c r="H57" s="8">
        <v>234</v>
      </c>
      <c r="I57" s="16"/>
      <c r="J57" s="13"/>
      <c r="K57" s="14"/>
    </row>
    <row r="58" spans="3:11" ht="15">
      <c r="C58" s="3" t="s">
        <v>53</v>
      </c>
      <c r="D58" s="8">
        <v>112</v>
      </c>
      <c r="E58" s="8">
        <v>140</v>
      </c>
      <c r="F58" s="8">
        <v>893</v>
      </c>
      <c r="G58" s="8">
        <f t="shared" si="0"/>
        <v>1145</v>
      </c>
      <c r="H58" s="8">
        <v>8323</v>
      </c>
      <c r="I58" s="16"/>
      <c r="J58" s="13"/>
      <c r="K58" s="14"/>
    </row>
    <row r="59" spans="3:11" ht="15">
      <c r="C59" s="3" t="s">
        <v>54</v>
      </c>
      <c r="D59" s="8">
        <v>27</v>
      </c>
      <c r="E59" s="8">
        <v>77</v>
      </c>
      <c r="F59" s="8">
        <v>157</v>
      </c>
      <c r="G59" s="8">
        <f t="shared" si="0"/>
        <v>261</v>
      </c>
      <c r="H59" s="8">
        <v>906</v>
      </c>
      <c r="I59" s="16"/>
      <c r="J59" s="13"/>
      <c r="K59" s="14"/>
    </row>
    <row r="60" spans="3:11" ht="15">
      <c r="C60" s="3" t="s">
        <v>55</v>
      </c>
      <c r="D60" s="8">
        <v>343</v>
      </c>
      <c r="E60" s="8">
        <v>622</v>
      </c>
      <c r="F60" s="8">
        <v>2586</v>
      </c>
      <c r="G60" s="8">
        <f t="shared" si="0"/>
        <v>3551</v>
      </c>
      <c r="H60" s="8">
        <v>15367</v>
      </c>
      <c r="I60" s="16"/>
      <c r="J60" s="13"/>
      <c r="K60" s="14"/>
    </row>
    <row r="61" spans="3:11" ht="15">
      <c r="C61" s="3" t="s">
        <v>56</v>
      </c>
      <c r="D61" s="8">
        <v>70</v>
      </c>
      <c r="E61" s="8">
        <v>221</v>
      </c>
      <c r="F61" s="8">
        <v>512</v>
      </c>
      <c r="G61" s="8">
        <f t="shared" si="0"/>
        <v>803</v>
      </c>
      <c r="H61" s="8">
        <v>3465</v>
      </c>
      <c r="I61" s="16"/>
      <c r="J61" s="13"/>
      <c r="K61" s="14"/>
    </row>
    <row r="62" spans="3:11" ht="15.75" thickBot="1">
      <c r="C62" s="4" t="s">
        <v>57</v>
      </c>
      <c r="D62" s="9">
        <v>22</v>
      </c>
      <c r="E62" s="9">
        <v>88</v>
      </c>
      <c r="F62" s="9">
        <v>142</v>
      </c>
      <c r="G62" s="10">
        <f t="shared" si="0"/>
        <v>252</v>
      </c>
      <c r="H62" s="10">
        <v>1386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16540</v>
      </c>
      <c r="E63" s="11">
        <f>SUM(E5:E62)</f>
        <v>24525</v>
      </c>
      <c r="F63" s="11">
        <f>SUM(F5:F62)</f>
        <v>113655</v>
      </c>
      <c r="G63" s="12">
        <f>D63+E63+F63+9117</f>
        <v>163837</v>
      </c>
      <c r="H63" s="12">
        <f>SUM(H5:H62)</f>
        <v>718422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K63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3" sqref="G63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53" t="s">
        <v>73</v>
      </c>
      <c r="D2" s="54"/>
      <c r="E2" s="54"/>
      <c r="F2" s="54"/>
      <c r="G2" s="54"/>
      <c r="H2" s="54"/>
      <c r="I2" s="55"/>
    </row>
    <row r="3" spans="3:9" ht="15.75">
      <c r="C3" s="58" t="s">
        <v>58</v>
      </c>
      <c r="D3" s="56" t="s">
        <v>64</v>
      </c>
      <c r="E3" s="56" t="s">
        <v>59</v>
      </c>
      <c r="F3" s="56"/>
      <c r="G3" s="56" t="s">
        <v>62</v>
      </c>
      <c r="H3" s="56" t="s">
        <v>66</v>
      </c>
      <c r="I3" s="51" t="s">
        <v>67</v>
      </c>
    </row>
    <row r="4" spans="3:9" ht="15.75">
      <c r="C4" s="58"/>
      <c r="D4" s="56"/>
      <c r="E4" s="19" t="s">
        <v>60</v>
      </c>
      <c r="F4" s="19" t="s">
        <v>61</v>
      </c>
      <c r="G4" s="57"/>
      <c r="H4" s="57"/>
      <c r="I4" s="52"/>
    </row>
    <row r="5" spans="3:11" ht="15">
      <c r="C5" s="3" t="s">
        <v>0</v>
      </c>
      <c r="D5" s="7">
        <v>842</v>
      </c>
      <c r="E5" s="8">
        <v>1672</v>
      </c>
      <c r="F5" s="8">
        <v>4545</v>
      </c>
      <c r="G5" s="8">
        <f>D5+E5+F5</f>
        <v>7059</v>
      </c>
      <c r="H5" s="8">
        <v>33592</v>
      </c>
      <c r="I5" s="16"/>
      <c r="J5" s="13"/>
      <c r="K5" s="14"/>
    </row>
    <row r="6" spans="3:11" ht="15">
      <c r="C6" s="3" t="s">
        <v>1</v>
      </c>
      <c r="D6" s="8">
        <v>1</v>
      </c>
      <c r="E6" s="8">
        <v>2</v>
      </c>
      <c r="F6" s="8">
        <v>2</v>
      </c>
      <c r="G6" s="8">
        <f aca="true" t="shared" si="0" ref="G6:G62">D6+E6+F6</f>
        <v>5</v>
      </c>
      <c r="H6" s="8">
        <v>23</v>
      </c>
      <c r="I6" s="16"/>
      <c r="J6" s="13"/>
      <c r="K6" s="14"/>
    </row>
    <row r="7" spans="3:11" ht="15">
      <c r="C7" s="3" t="s">
        <v>2</v>
      </c>
      <c r="D7" s="8">
        <v>15</v>
      </c>
      <c r="E7" s="8">
        <v>47</v>
      </c>
      <c r="F7" s="8">
        <v>124</v>
      </c>
      <c r="G7" s="8">
        <f t="shared" si="0"/>
        <v>186</v>
      </c>
      <c r="H7" s="8">
        <v>687</v>
      </c>
      <c r="I7" s="16"/>
      <c r="J7" s="13"/>
      <c r="K7" s="14"/>
    </row>
    <row r="8" spans="3:11" ht="15">
      <c r="C8" s="3" t="s">
        <v>3</v>
      </c>
      <c r="D8" s="8">
        <v>101</v>
      </c>
      <c r="E8" s="8">
        <v>271</v>
      </c>
      <c r="F8" s="8">
        <v>621</v>
      </c>
      <c r="G8" s="8">
        <f t="shared" si="0"/>
        <v>993</v>
      </c>
      <c r="H8" s="8">
        <v>4634</v>
      </c>
      <c r="I8" s="16"/>
      <c r="J8" s="13"/>
      <c r="K8" s="14"/>
    </row>
    <row r="9" spans="3:11" ht="15">
      <c r="C9" s="3" t="s">
        <v>4</v>
      </c>
      <c r="D9" s="8">
        <v>16</v>
      </c>
      <c r="E9" s="8">
        <v>84</v>
      </c>
      <c r="F9" s="8">
        <v>113</v>
      </c>
      <c r="G9" s="8">
        <f t="shared" si="0"/>
        <v>213</v>
      </c>
      <c r="H9" s="8">
        <v>917</v>
      </c>
      <c r="I9" s="16"/>
      <c r="J9" s="13"/>
      <c r="K9" s="14"/>
    </row>
    <row r="10" spans="3:11" ht="15">
      <c r="C10" s="3" t="s">
        <v>5</v>
      </c>
      <c r="D10" s="8">
        <v>10</v>
      </c>
      <c r="E10" s="8">
        <v>20</v>
      </c>
      <c r="F10" s="8">
        <v>34</v>
      </c>
      <c r="G10" s="8">
        <f t="shared" si="0"/>
        <v>64</v>
      </c>
      <c r="H10" s="8">
        <v>458</v>
      </c>
      <c r="I10" s="16"/>
      <c r="J10" s="13"/>
      <c r="K10" s="14"/>
    </row>
    <row r="11" spans="3:11" ht="15">
      <c r="C11" s="3" t="s">
        <v>6</v>
      </c>
      <c r="D11" s="8">
        <v>650</v>
      </c>
      <c r="E11" s="8">
        <v>1216</v>
      </c>
      <c r="F11" s="8">
        <v>3027</v>
      </c>
      <c r="G11" s="8">
        <f t="shared" si="0"/>
        <v>4893</v>
      </c>
      <c r="H11" s="8">
        <v>22189</v>
      </c>
      <c r="I11" s="16"/>
      <c r="J11" s="13"/>
      <c r="K11" s="14"/>
    </row>
    <row r="12" spans="3:11" ht="15">
      <c r="C12" s="3" t="s">
        <v>7</v>
      </c>
      <c r="D12" s="8">
        <v>8</v>
      </c>
      <c r="E12" s="8">
        <v>26</v>
      </c>
      <c r="F12" s="8">
        <v>40</v>
      </c>
      <c r="G12" s="8">
        <f t="shared" si="0"/>
        <v>74</v>
      </c>
      <c r="H12" s="8">
        <v>524</v>
      </c>
      <c r="I12" s="16"/>
      <c r="J12" s="13"/>
      <c r="K12" s="14"/>
    </row>
    <row r="13" spans="3:11" ht="15">
      <c r="C13" s="3" t="s">
        <v>8</v>
      </c>
      <c r="D13" s="8">
        <v>106</v>
      </c>
      <c r="E13" s="8">
        <v>261</v>
      </c>
      <c r="F13" s="8">
        <v>581</v>
      </c>
      <c r="G13" s="8">
        <f t="shared" si="0"/>
        <v>948</v>
      </c>
      <c r="H13" s="8">
        <v>3624</v>
      </c>
      <c r="I13" s="16"/>
      <c r="J13" s="13"/>
      <c r="K13" s="14"/>
    </row>
    <row r="14" spans="3:11" ht="15">
      <c r="C14" s="3" t="s">
        <v>9</v>
      </c>
      <c r="D14" s="8">
        <v>427</v>
      </c>
      <c r="E14" s="8">
        <v>387</v>
      </c>
      <c r="F14" s="8">
        <v>2352</v>
      </c>
      <c r="G14" s="8">
        <f t="shared" si="0"/>
        <v>3166</v>
      </c>
      <c r="H14" s="8">
        <v>18856</v>
      </c>
      <c r="I14" s="16"/>
      <c r="J14" s="13"/>
      <c r="K14" s="14"/>
    </row>
    <row r="15" spans="3:11" ht="15">
      <c r="C15" s="3" t="s">
        <v>10</v>
      </c>
      <c r="D15" s="8">
        <v>7</v>
      </c>
      <c r="E15" s="8">
        <v>24</v>
      </c>
      <c r="F15" s="8">
        <v>45</v>
      </c>
      <c r="G15" s="8">
        <f t="shared" si="0"/>
        <v>76</v>
      </c>
      <c r="H15" s="8">
        <v>630</v>
      </c>
      <c r="I15" s="16"/>
      <c r="J15" s="13"/>
      <c r="K15" s="14"/>
    </row>
    <row r="16" spans="3:11" ht="15">
      <c r="C16" s="3" t="s">
        <v>11</v>
      </c>
      <c r="D16" s="8">
        <v>79</v>
      </c>
      <c r="E16" s="8">
        <v>108</v>
      </c>
      <c r="F16" s="8">
        <v>445</v>
      </c>
      <c r="G16" s="8">
        <f t="shared" si="0"/>
        <v>632</v>
      </c>
      <c r="H16" s="8">
        <v>2540</v>
      </c>
      <c r="I16" s="16"/>
      <c r="J16" s="13"/>
      <c r="K16" s="14"/>
    </row>
    <row r="17" spans="3:11" ht="15">
      <c r="C17" s="3" t="s">
        <v>12</v>
      </c>
      <c r="D17" s="8">
        <v>111</v>
      </c>
      <c r="E17" s="8">
        <v>83</v>
      </c>
      <c r="F17" s="8">
        <v>436</v>
      </c>
      <c r="G17" s="8">
        <f t="shared" si="0"/>
        <v>630</v>
      </c>
      <c r="H17" s="8">
        <v>3558</v>
      </c>
      <c r="I17" s="16"/>
      <c r="J17" s="13"/>
      <c r="K17" s="14"/>
    </row>
    <row r="18" spans="3:11" ht="15">
      <c r="C18" s="3" t="s">
        <v>13</v>
      </c>
      <c r="D18" s="8">
        <v>8</v>
      </c>
      <c r="E18" s="8">
        <v>14</v>
      </c>
      <c r="F18" s="8">
        <v>37</v>
      </c>
      <c r="G18" s="8">
        <f t="shared" si="0"/>
        <v>59</v>
      </c>
      <c r="H18" s="8">
        <v>376</v>
      </c>
      <c r="I18" s="16"/>
      <c r="J18" s="13"/>
      <c r="K18" s="14"/>
    </row>
    <row r="19" spans="3:11" ht="15">
      <c r="C19" s="3" t="s">
        <v>14</v>
      </c>
      <c r="D19" s="8">
        <v>495</v>
      </c>
      <c r="E19" s="8">
        <v>320</v>
      </c>
      <c r="F19" s="8">
        <v>1935</v>
      </c>
      <c r="G19" s="8">
        <f t="shared" si="0"/>
        <v>2750</v>
      </c>
      <c r="H19" s="8">
        <v>17214</v>
      </c>
      <c r="I19" s="16"/>
      <c r="J19" s="13"/>
      <c r="K19" s="14"/>
    </row>
    <row r="20" spans="3:11" ht="15">
      <c r="C20" s="3" t="s">
        <v>15</v>
      </c>
      <c r="D20" s="8">
        <v>65</v>
      </c>
      <c r="E20" s="8">
        <v>47</v>
      </c>
      <c r="F20" s="8">
        <v>207</v>
      </c>
      <c r="G20" s="8">
        <f t="shared" si="0"/>
        <v>319</v>
      </c>
      <c r="H20" s="8">
        <v>2541</v>
      </c>
      <c r="I20" s="16"/>
      <c r="J20" s="13"/>
      <c r="K20" s="14"/>
    </row>
    <row r="21" spans="3:11" ht="15">
      <c r="C21" s="3" t="s">
        <v>16</v>
      </c>
      <c r="D21" s="8">
        <v>28</v>
      </c>
      <c r="E21" s="8">
        <v>78</v>
      </c>
      <c r="F21" s="8">
        <v>149</v>
      </c>
      <c r="G21" s="8">
        <f t="shared" si="0"/>
        <v>255</v>
      </c>
      <c r="H21" s="8">
        <v>1403</v>
      </c>
      <c r="I21" s="16"/>
      <c r="J21" s="13"/>
      <c r="K21" s="14"/>
    </row>
    <row r="22" spans="3:11" ht="15">
      <c r="C22" s="3" t="s">
        <v>17</v>
      </c>
      <c r="D22" s="8">
        <v>13</v>
      </c>
      <c r="E22" s="8">
        <v>18</v>
      </c>
      <c r="F22" s="8">
        <v>36</v>
      </c>
      <c r="G22" s="8">
        <f t="shared" si="0"/>
        <v>67</v>
      </c>
      <c r="H22" s="8">
        <v>530</v>
      </c>
      <c r="I22" s="16"/>
      <c r="J22" s="13"/>
      <c r="K22" s="14"/>
    </row>
    <row r="23" spans="3:11" ht="15">
      <c r="C23" s="3" t="s">
        <v>18</v>
      </c>
      <c r="D23" s="8">
        <v>5983</v>
      </c>
      <c r="E23" s="8">
        <v>3373</v>
      </c>
      <c r="F23" s="8">
        <v>30634</v>
      </c>
      <c r="G23" s="8">
        <f t="shared" si="0"/>
        <v>39990</v>
      </c>
      <c r="H23" s="8">
        <v>211009</v>
      </c>
      <c r="I23" s="16"/>
      <c r="J23" s="13"/>
      <c r="K23" s="14"/>
    </row>
    <row r="24" spans="3:11" ht="15">
      <c r="C24" s="3" t="s">
        <v>19</v>
      </c>
      <c r="D24" s="8">
        <v>66</v>
      </c>
      <c r="E24" s="8">
        <v>70</v>
      </c>
      <c r="F24" s="8">
        <v>232</v>
      </c>
      <c r="G24" s="8">
        <f t="shared" si="0"/>
        <v>368</v>
      </c>
      <c r="H24" s="8">
        <v>3175</v>
      </c>
      <c r="I24" s="16"/>
      <c r="J24" s="13"/>
      <c r="K24" s="14"/>
    </row>
    <row r="25" spans="3:11" ht="15">
      <c r="C25" s="3" t="s">
        <v>20</v>
      </c>
      <c r="D25" s="8">
        <v>136</v>
      </c>
      <c r="E25" s="8">
        <v>281</v>
      </c>
      <c r="F25" s="8">
        <v>861</v>
      </c>
      <c r="G25" s="8">
        <f t="shared" si="0"/>
        <v>1278</v>
      </c>
      <c r="H25" s="8">
        <v>4754</v>
      </c>
      <c r="I25" s="16"/>
      <c r="J25" s="13"/>
      <c r="K25" s="14"/>
    </row>
    <row r="26" spans="3:11" ht="15">
      <c r="C26" s="3" t="s">
        <v>21</v>
      </c>
      <c r="D26" s="8">
        <v>11</v>
      </c>
      <c r="E26" s="8">
        <v>18</v>
      </c>
      <c r="F26" s="8">
        <v>32</v>
      </c>
      <c r="G26" s="8">
        <f t="shared" si="0"/>
        <v>61</v>
      </c>
      <c r="H26" s="8">
        <v>349</v>
      </c>
      <c r="I26" s="16"/>
      <c r="J26" s="13"/>
      <c r="K26" s="14"/>
    </row>
    <row r="27" spans="3:11" ht="15">
      <c r="C27" s="3" t="s">
        <v>22</v>
      </c>
      <c r="D27" s="8">
        <v>58</v>
      </c>
      <c r="E27" s="8">
        <v>91</v>
      </c>
      <c r="F27" s="8">
        <v>208</v>
      </c>
      <c r="G27" s="8">
        <f t="shared" si="0"/>
        <v>357</v>
      </c>
      <c r="H27" s="8">
        <v>1785</v>
      </c>
      <c r="I27" s="16"/>
      <c r="J27" s="13"/>
      <c r="K27" s="14"/>
    </row>
    <row r="28" spans="3:11" ht="15">
      <c r="C28" s="3" t="s">
        <v>23</v>
      </c>
      <c r="D28" s="8">
        <v>128</v>
      </c>
      <c r="E28" s="8">
        <v>94</v>
      </c>
      <c r="F28" s="8">
        <v>408</v>
      </c>
      <c r="G28" s="8">
        <f t="shared" si="0"/>
        <v>630</v>
      </c>
      <c r="H28" s="8">
        <v>5535</v>
      </c>
      <c r="I28" s="16"/>
      <c r="J28" s="13"/>
      <c r="K28" s="14"/>
    </row>
    <row r="29" spans="3:11" ht="15">
      <c r="C29" s="3" t="s">
        <v>24</v>
      </c>
      <c r="D29" s="8">
        <v>4</v>
      </c>
      <c r="E29" s="8">
        <v>7</v>
      </c>
      <c r="F29" s="8">
        <v>18</v>
      </c>
      <c r="G29" s="8">
        <f t="shared" si="0"/>
        <v>29</v>
      </c>
      <c r="H29" s="8">
        <v>174</v>
      </c>
      <c r="I29" s="16"/>
      <c r="J29" s="13"/>
      <c r="K29" s="14"/>
    </row>
    <row r="30" spans="3:11" ht="15">
      <c r="C30" s="3" t="s">
        <v>25</v>
      </c>
      <c r="D30" s="8">
        <v>5</v>
      </c>
      <c r="E30" s="8">
        <v>16</v>
      </c>
      <c r="F30" s="8">
        <v>18</v>
      </c>
      <c r="G30" s="8">
        <f t="shared" si="0"/>
        <v>39</v>
      </c>
      <c r="H30" s="8">
        <v>235</v>
      </c>
      <c r="I30" s="16"/>
      <c r="J30" s="13"/>
      <c r="K30" s="14"/>
    </row>
    <row r="31" spans="3:11" ht="15">
      <c r="C31" s="3" t="s">
        <v>26</v>
      </c>
      <c r="D31" s="8">
        <v>212</v>
      </c>
      <c r="E31" s="8">
        <v>226</v>
      </c>
      <c r="F31" s="8">
        <v>805</v>
      </c>
      <c r="G31" s="8">
        <f t="shared" si="0"/>
        <v>1243</v>
      </c>
      <c r="H31" s="8">
        <v>8730</v>
      </c>
      <c r="I31" s="16"/>
      <c r="J31" s="13"/>
      <c r="K31" s="14"/>
    </row>
    <row r="32" spans="3:11" ht="15">
      <c r="C32" s="3" t="s">
        <v>27</v>
      </c>
      <c r="D32" s="8">
        <v>113</v>
      </c>
      <c r="E32" s="8">
        <v>176</v>
      </c>
      <c r="F32" s="8">
        <v>449</v>
      </c>
      <c r="G32" s="8">
        <f t="shared" si="0"/>
        <v>738</v>
      </c>
      <c r="H32" s="8">
        <v>2815</v>
      </c>
      <c r="I32" s="16"/>
      <c r="J32" s="13"/>
      <c r="K32" s="14"/>
    </row>
    <row r="33" spans="3:11" ht="15">
      <c r="C33" s="3" t="s">
        <v>28</v>
      </c>
      <c r="D33" s="8">
        <v>67</v>
      </c>
      <c r="E33" s="8">
        <v>159</v>
      </c>
      <c r="F33" s="8">
        <v>266</v>
      </c>
      <c r="G33" s="8">
        <f t="shared" si="0"/>
        <v>492</v>
      </c>
      <c r="H33" s="8">
        <v>1868</v>
      </c>
      <c r="I33" s="16"/>
      <c r="J33" s="13"/>
      <c r="K33" s="14"/>
    </row>
    <row r="34" spans="3:11" ht="15">
      <c r="C34" s="3" t="s">
        <v>29</v>
      </c>
      <c r="D34" s="8">
        <v>1353</v>
      </c>
      <c r="E34" s="8">
        <v>2379</v>
      </c>
      <c r="F34" s="8">
        <v>10546</v>
      </c>
      <c r="G34" s="8">
        <f t="shared" si="0"/>
        <v>14278</v>
      </c>
      <c r="H34" s="8">
        <v>62962</v>
      </c>
      <c r="I34" s="16"/>
      <c r="J34" s="13"/>
      <c r="K34" s="14"/>
    </row>
    <row r="35" spans="3:11" ht="15">
      <c r="C35" s="3" t="s">
        <v>30</v>
      </c>
      <c r="D35" s="8">
        <v>207</v>
      </c>
      <c r="E35" s="8">
        <v>644</v>
      </c>
      <c r="F35" s="8">
        <v>1185</v>
      </c>
      <c r="G35" s="8">
        <f t="shared" si="0"/>
        <v>2036</v>
      </c>
      <c r="H35" s="8">
        <v>6853</v>
      </c>
      <c r="I35" s="16"/>
      <c r="J35" s="13"/>
      <c r="K35" s="14"/>
    </row>
    <row r="36" spans="3:11" ht="15">
      <c r="C36" s="3" t="s">
        <v>31</v>
      </c>
      <c r="D36" s="8">
        <v>6</v>
      </c>
      <c r="E36" s="8">
        <v>21</v>
      </c>
      <c r="F36" s="8">
        <v>43</v>
      </c>
      <c r="G36" s="8">
        <f t="shared" si="0"/>
        <v>70</v>
      </c>
      <c r="H36" s="8">
        <v>418</v>
      </c>
      <c r="I36" s="16"/>
      <c r="J36" s="13"/>
      <c r="K36" s="14"/>
    </row>
    <row r="37" spans="3:11" ht="15">
      <c r="C37" s="3" t="s">
        <v>32</v>
      </c>
      <c r="D37" s="8">
        <v>1258</v>
      </c>
      <c r="E37" s="8">
        <v>2215</v>
      </c>
      <c r="F37" s="8">
        <v>6352</v>
      </c>
      <c r="G37" s="8">
        <f t="shared" si="0"/>
        <v>9825</v>
      </c>
      <c r="H37" s="8">
        <v>45113</v>
      </c>
      <c r="I37" s="16"/>
      <c r="J37" s="13"/>
      <c r="K37" s="14"/>
    </row>
    <row r="38" spans="3:11" ht="15">
      <c r="C38" s="3" t="s">
        <v>33</v>
      </c>
      <c r="D38" s="8">
        <v>695</v>
      </c>
      <c r="E38" s="8">
        <v>1265</v>
      </c>
      <c r="F38" s="8">
        <v>4826</v>
      </c>
      <c r="G38" s="8">
        <f t="shared" si="0"/>
        <v>6786</v>
      </c>
      <c r="H38" s="8">
        <v>30171</v>
      </c>
      <c r="I38" s="16"/>
      <c r="J38" s="13"/>
      <c r="K38" s="14"/>
    </row>
    <row r="39" spans="3:11" ht="15">
      <c r="C39" s="3" t="s">
        <v>34</v>
      </c>
      <c r="D39" s="8">
        <v>30</v>
      </c>
      <c r="E39" s="8">
        <v>56</v>
      </c>
      <c r="F39" s="8">
        <v>123</v>
      </c>
      <c r="G39" s="8">
        <f t="shared" si="0"/>
        <v>209</v>
      </c>
      <c r="H39" s="8">
        <v>1239</v>
      </c>
      <c r="I39" s="16"/>
      <c r="J39" s="13"/>
      <c r="K39" s="14"/>
    </row>
    <row r="40" spans="3:11" ht="15">
      <c r="C40" s="3" t="s">
        <v>35</v>
      </c>
      <c r="D40" s="8">
        <v>1093</v>
      </c>
      <c r="E40" s="8">
        <v>1638</v>
      </c>
      <c r="F40" s="8">
        <v>5037</v>
      </c>
      <c r="G40" s="8">
        <f t="shared" si="0"/>
        <v>7768</v>
      </c>
      <c r="H40" s="8">
        <v>44202</v>
      </c>
      <c r="I40" s="16"/>
      <c r="J40" s="13"/>
      <c r="K40" s="14"/>
    </row>
    <row r="41" spans="3:11" ht="15">
      <c r="C41" s="3" t="s">
        <v>36</v>
      </c>
      <c r="D41" s="8">
        <v>2066</v>
      </c>
      <c r="E41" s="8">
        <v>1463</v>
      </c>
      <c r="F41" s="8">
        <v>11885</v>
      </c>
      <c r="G41" s="8">
        <f t="shared" si="0"/>
        <v>15414</v>
      </c>
      <c r="H41" s="8">
        <v>66735</v>
      </c>
      <c r="I41" s="16"/>
      <c r="J41" s="13"/>
      <c r="K41" s="14"/>
    </row>
    <row r="42" spans="3:11" ht="15">
      <c r="C42" s="3" t="s">
        <v>37</v>
      </c>
      <c r="D42" s="8">
        <v>755</v>
      </c>
      <c r="E42" s="8">
        <v>947</v>
      </c>
      <c r="F42" s="8">
        <v>2353</v>
      </c>
      <c r="G42" s="8">
        <f t="shared" si="0"/>
        <v>4055</v>
      </c>
      <c r="H42" s="8">
        <v>17313</v>
      </c>
      <c r="I42" s="16"/>
      <c r="J42" s="13"/>
      <c r="K42" s="14"/>
    </row>
    <row r="43" spans="3:11" ht="15">
      <c r="C43" s="3" t="s">
        <v>38</v>
      </c>
      <c r="D43" s="8">
        <v>301</v>
      </c>
      <c r="E43" s="8">
        <v>578</v>
      </c>
      <c r="F43" s="8">
        <v>1798</v>
      </c>
      <c r="G43" s="8">
        <f t="shared" si="0"/>
        <v>2677</v>
      </c>
      <c r="H43" s="8">
        <v>14659</v>
      </c>
      <c r="I43" s="16"/>
      <c r="J43" s="13"/>
      <c r="K43" s="14"/>
    </row>
    <row r="44" spans="3:11" ht="15">
      <c r="C44" s="3" t="s">
        <v>39</v>
      </c>
      <c r="D44" s="8">
        <v>146</v>
      </c>
      <c r="E44" s="8">
        <v>349</v>
      </c>
      <c r="F44" s="8">
        <v>980</v>
      </c>
      <c r="G44" s="8">
        <f t="shared" si="0"/>
        <v>1475</v>
      </c>
      <c r="H44" s="8">
        <v>5207</v>
      </c>
      <c r="I44" s="16"/>
      <c r="J44" s="13"/>
      <c r="K44" s="14"/>
    </row>
    <row r="45" spans="3:11" ht="15">
      <c r="C45" s="3" t="s">
        <v>40</v>
      </c>
      <c r="D45" s="8">
        <v>502</v>
      </c>
      <c r="E45" s="8">
        <v>884</v>
      </c>
      <c r="F45" s="8">
        <v>2012</v>
      </c>
      <c r="G45" s="8">
        <f t="shared" si="0"/>
        <v>3398</v>
      </c>
      <c r="H45" s="8">
        <v>15372</v>
      </c>
      <c r="I45" s="16"/>
      <c r="J45" s="13"/>
      <c r="K45" s="14"/>
    </row>
    <row r="46" spans="3:11" ht="15">
      <c r="C46" s="3" t="s">
        <v>41</v>
      </c>
      <c r="D46" s="8">
        <v>257</v>
      </c>
      <c r="E46" s="8">
        <v>299</v>
      </c>
      <c r="F46" s="8">
        <v>1080</v>
      </c>
      <c r="G46" s="8">
        <f t="shared" si="0"/>
        <v>1636</v>
      </c>
      <c r="H46" s="8">
        <v>9051</v>
      </c>
      <c r="I46" s="16"/>
      <c r="J46" s="13"/>
      <c r="K46" s="14"/>
    </row>
    <row r="47" spans="3:11" ht="15">
      <c r="C47" s="3" t="s">
        <v>42</v>
      </c>
      <c r="D47" s="8">
        <v>1020</v>
      </c>
      <c r="E47" s="8">
        <v>1177</v>
      </c>
      <c r="F47" s="8">
        <v>6106</v>
      </c>
      <c r="G47" s="8">
        <f t="shared" si="0"/>
        <v>8303</v>
      </c>
      <c r="H47" s="8">
        <v>41108</v>
      </c>
      <c r="I47" s="16"/>
      <c r="J47" s="13"/>
      <c r="K47" s="14"/>
    </row>
    <row r="48" spans="3:11" ht="15">
      <c r="C48" s="3" t="s">
        <v>43</v>
      </c>
      <c r="D48" s="8">
        <v>127</v>
      </c>
      <c r="E48" s="8">
        <v>243</v>
      </c>
      <c r="F48" s="8">
        <v>728</v>
      </c>
      <c r="G48" s="8">
        <f t="shared" si="0"/>
        <v>1098</v>
      </c>
      <c r="H48" s="8">
        <v>5133</v>
      </c>
      <c r="I48" s="16"/>
      <c r="J48" s="13"/>
      <c r="K48" s="14"/>
    </row>
    <row r="49" spans="3:11" ht="15">
      <c r="C49" s="3" t="s">
        <v>44</v>
      </c>
      <c r="D49" s="8">
        <v>96</v>
      </c>
      <c r="E49" s="8">
        <v>129</v>
      </c>
      <c r="F49" s="8">
        <v>656</v>
      </c>
      <c r="G49" s="8">
        <f t="shared" si="0"/>
        <v>881</v>
      </c>
      <c r="H49" s="8">
        <v>3656</v>
      </c>
      <c r="I49" s="16"/>
      <c r="J49" s="13"/>
      <c r="K49" s="14"/>
    </row>
    <row r="50" spans="3:11" ht="15">
      <c r="C50" s="3" t="s">
        <v>45</v>
      </c>
      <c r="D50" s="8">
        <v>0</v>
      </c>
      <c r="E50" s="8">
        <v>4</v>
      </c>
      <c r="F50" s="8">
        <v>7</v>
      </c>
      <c r="G50" s="8">
        <f t="shared" si="0"/>
        <v>11</v>
      </c>
      <c r="H50" s="8">
        <v>33</v>
      </c>
      <c r="I50" s="16"/>
      <c r="J50" s="13"/>
      <c r="K50" s="14"/>
    </row>
    <row r="51" spans="3:11" ht="15">
      <c r="C51" s="3" t="s">
        <v>46</v>
      </c>
      <c r="D51" s="8">
        <v>21</v>
      </c>
      <c r="E51" s="8">
        <v>37</v>
      </c>
      <c r="F51" s="8">
        <v>116</v>
      </c>
      <c r="G51" s="8">
        <f t="shared" si="0"/>
        <v>174</v>
      </c>
      <c r="H51" s="8">
        <v>957</v>
      </c>
      <c r="I51" s="16"/>
      <c r="J51" s="13"/>
      <c r="K51" s="14"/>
    </row>
    <row r="52" spans="3:11" ht="15">
      <c r="C52" s="3" t="s">
        <v>47</v>
      </c>
      <c r="D52" s="8">
        <v>222</v>
      </c>
      <c r="E52" s="8">
        <v>390</v>
      </c>
      <c r="F52" s="8">
        <v>1189</v>
      </c>
      <c r="G52" s="8">
        <f t="shared" si="0"/>
        <v>1801</v>
      </c>
      <c r="H52" s="8">
        <v>8746</v>
      </c>
      <c r="I52" s="16"/>
      <c r="J52" s="13"/>
      <c r="K52" s="14"/>
    </row>
    <row r="53" spans="3:11" ht="15">
      <c r="C53" s="3" t="s">
        <v>48</v>
      </c>
      <c r="D53" s="8">
        <v>278</v>
      </c>
      <c r="E53" s="8">
        <v>397</v>
      </c>
      <c r="F53" s="8">
        <v>1667</v>
      </c>
      <c r="G53" s="8">
        <f t="shared" si="0"/>
        <v>2342</v>
      </c>
      <c r="H53" s="8">
        <v>9751</v>
      </c>
      <c r="I53" s="16"/>
      <c r="J53" s="13"/>
      <c r="K53" s="14"/>
    </row>
    <row r="54" spans="3:11" ht="15">
      <c r="C54" s="3" t="s">
        <v>49</v>
      </c>
      <c r="D54" s="8">
        <v>199</v>
      </c>
      <c r="E54" s="8">
        <v>303</v>
      </c>
      <c r="F54" s="8">
        <v>1341</v>
      </c>
      <c r="G54" s="8">
        <f t="shared" si="0"/>
        <v>1843</v>
      </c>
      <c r="H54" s="8">
        <v>11158</v>
      </c>
      <c r="I54" s="16"/>
      <c r="J54" s="13"/>
      <c r="K54" s="14"/>
    </row>
    <row r="55" spans="3:11" ht="15">
      <c r="C55" s="3" t="s">
        <v>50</v>
      </c>
      <c r="D55" s="8">
        <v>40</v>
      </c>
      <c r="E55" s="8">
        <v>62</v>
      </c>
      <c r="F55" s="8">
        <v>189</v>
      </c>
      <c r="G55" s="8">
        <f t="shared" si="0"/>
        <v>291</v>
      </c>
      <c r="H55" s="8">
        <v>1970</v>
      </c>
      <c r="I55" s="16"/>
      <c r="J55" s="13"/>
      <c r="K55" s="14"/>
    </row>
    <row r="56" spans="3:11" ht="15">
      <c r="C56" s="3" t="s">
        <v>51</v>
      </c>
      <c r="D56" s="8">
        <v>15</v>
      </c>
      <c r="E56" s="8">
        <v>62</v>
      </c>
      <c r="F56" s="8">
        <v>170</v>
      </c>
      <c r="G56" s="8">
        <f t="shared" si="0"/>
        <v>247</v>
      </c>
      <c r="H56" s="8">
        <v>1212</v>
      </c>
      <c r="I56" s="16"/>
      <c r="J56" s="13"/>
      <c r="K56" s="14"/>
    </row>
    <row r="57" spans="3:11" ht="15">
      <c r="C57" s="1" t="s">
        <v>52</v>
      </c>
      <c r="D57" s="8">
        <v>17</v>
      </c>
      <c r="E57" s="8">
        <v>16</v>
      </c>
      <c r="F57" s="8">
        <v>82</v>
      </c>
      <c r="G57" s="8">
        <f t="shared" si="0"/>
        <v>115</v>
      </c>
      <c r="H57" s="8">
        <v>219</v>
      </c>
      <c r="I57" s="16"/>
      <c r="J57" s="13"/>
      <c r="K57" s="14"/>
    </row>
    <row r="58" spans="3:11" ht="15">
      <c r="C58" s="3" t="s">
        <v>53</v>
      </c>
      <c r="D58" s="8">
        <v>172</v>
      </c>
      <c r="E58" s="8">
        <v>135</v>
      </c>
      <c r="F58" s="8">
        <v>791</v>
      </c>
      <c r="G58" s="8">
        <f t="shared" si="0"/>
        <v>1098</v>
      </c>
      <c r="H58" s="8">
        <v>9160</v>
      </c>
      <c r="I58" s="16"/>
      <c r="J58" s="13"/>
      <c r="K58" s="14"/>
    </row>
    <row r="59" spans="3:11" ht="15">
      <c r="C59" s="3" t="s">
        <v>54</v>
      </c>
      <c r="D59" s="8">
        <v>33</v>
      </c>
      <c r="E59" s="8">
        <v>65</v>
      </c>
      <c r="F59" s="8">
        <v>171</v>
      </c>
      <c r="G59" s="8">
        <f t="shared" si="0"/>
        <v>269</v>
      </c>
      <c r="H59" s="8">
        <v>1053</v>
      </c>
      <c r="I59" s="16"/>
      <c r="J59" s="13"/>
      <c r="K59" s="14"/>
    </row>
    <row r="60" spans="3:11" ht="15">
      <c r="C60" s="3" t="s">
        <v>55</v>
      </c>
      <c r="D60" s="8">
        <v>473</v>
      </c>
      <c r="E60" s="8">
        <v>689</v>
      </c>
      <c r="F60" s="8">
        <v>2543</v>
      </c>
      <c r="G60" s="8">
        <f t="shared" si="0"/>
        <v>3705</v>
      </c>
      <c r="H60" s="8">
        <v>16655</v>
      </c>
      <c r="I60" s="16"/>
      <c r="J60" s="13"/>
      <c r="K60" s="14"/>
    </row>
    <row r="61" spans="3:11" ht="15">
      <c r="C61" s="3" t="s">
        <v>56</v>
      </c>
      <c r="D61" s="8">
        <v>93</v>
      </c>
      <c r="E61" s="8">
        <v>282</v>
      </c>
      <c r="F61" s="8">
        <v>482</v>
      </c>
      <c r="G61" s="8">
        <f t="shared" si="0"/>
        <v>857</v>
      </c>
      <c r="H61" s="8">
        <v>3802</v>
      </c>
      <c r="I61" s="16"/>
      <c r="J61" s="13"/>
      <c r="K61" s="14"/>
    </row>
    <row r="62" spans="3:11" ht="15.75" thickBot="1">
      <c r="C62" s="4" t="s">
        <v>57</v>
      </c>
      <c r="D62" s="9">
        <v>34</v>
      </c>
      <c r="E62" s="9">
        <v>74</v>
      </c>
      <c r="F62" s="9">
        <v>124</v>
      </c>
      <c r="G62" s="8">
        <f t="shared" si="0"/>
        <v>232</v>
      </c>
      <c r="H62" s="10">
        <v>1402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21274</v>
      </c>
      <c r="E63" s="11">
        <f>SUM(E5:E62)</f>
        <v>25992</v>
      </c>
      <c r="F63" s="11">
        <f>SUM(F5:F62)</f>
        <v>113242</v>
      </c>
      <c r="G63" s="12">
        <f>D63+E63+F63+9950</f>
        <v>170458</v>
      </c>
      <c r="H63" s="12">
        <f>SUM(H5:H62)</f>
        <v>790035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K6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" sqref="G5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53" t="s">
        <v>69</v>
      </c>
      <c r="D2" s="54"/>
      <c r="E2" s="54"/>
      <c r="F2" s="54"/>
      <c r="G2" s="54"/>
      <c r="H2" s="54"/>
      <c r="I2" s="55"/>
    </row>
    <row r="3" spans="3:9" ht="15.75">
      <c r="C3" s="58" t="s">
        <v>58</v>
      </c>
      <c r="D3" s="56" t="s">
        <v>64</v>
      </c>
      <c r="E3" s="56" t="s">
        <v>59</v>
      </c>
      <c r="F3" s="56"/>
      <c r="G3" s="56" t="s">
        <v>62</v>
      </c>
      <c r="H3" s="56" t="s">
        <v>66</v>
      </c>
      <c r="I3" s="51" t="s">
        <v>67</v>
      </c>
    </row>
    <row r="4" spans="3:9" ht="15.75">
      <c r="C4" s="58"/>
      <c r="D4" s="56"/>
      <c r="E4" s="19" t="s">
        <v>60</v>
      </c>
      <c r="F4" s="19" t="s">
        <v>61</v>
      </c>
      <c r="G4" s="57"/>
      <c r="H4" s="57"/>
      <c r="I4" s="52"/>
    </row>
    <row r="5" spans="3:11" ht="15">
      <c r="C5" s="3" t="s">
        <v>0</v>
      </c>
      <c r="D5" s="7">
        <v>1062</v>
      </c>
      <c r="E5" s="8">
        <v>1807</v>
      </c>
      <c r="F5" s="8">
        <v>4740</v>
      </c>
      <c r="G5" s="8">
        <f>D5+E5+F5</f>
        <v>7609</v>
      </c>
      <c r="H5" s="8">
        <v>35061</v>
      </c>
      <c r="I5" s="16"/>
      <c r="J5" s="13"/>
      <c r="K5" s="14"/>
    </row>
    <row r="6" spans="3:11" ht="15">
      <c r="C6" s="3" t="s">
        <v>1</v>
      </c>
      <c r="D6" s="8">
        <v>2</v>
      </c>
      <c r="E6" s="8">
        <v>4</v>
      </c>
      <c r="F6" s="8">
        <v>2</v>
      </c>
      <c r="G6" s="8">
        <f aca="true" t="shared" si="0" ref="G6:G62">D6+E6+F6</f>
        <v>8</v>
      </c>
      <c r="H6" s="8">
        <v>19</v>
      </c>
      <c r="I6" s="16"/>
      <c r="J6" s="13"/>
      <c r="K6" s="14"/>
    </row>
    <row r="7" spans="3:11" ht="15">
      <c r="C7" s="3" t="s">
        <v>2</v>
      </c>
      <c r="D7" s="8">
        <v>19</v>
      </c>
      <c r="E7" s="8">
        <v>79</v>
      </c>
      <c r="F7" s="8">
        <v>148</v>
      </c>
      <c r="G7" s="8">
        <f t="shared" si="0"/>
        <v>246</v>
      </c>
      <c r="H7" s="8">
        <v>741</v>
      </c>
      <c r="I7" s="16"/>
      <c r="J7" s="13"/>
      <c r="K7" s="14"/>
    </row>
    <row r="8" spans="3:11" ht="15">
      <c r="C8" s="3" t="s">
        <v>3</v>
      </c>
      <c r="D8" s="8">
        <v>154</v>
      </c>
      <c r="E8" s="8">
        <v>347</v>
      </c>
      <c r="F8" s="8">
        <v>685</v>
      </c>
      <c r="G8" s="8">
        <f t="shared" si="0"/>
        <v>1186</v>
      </c>
      <c r="H8" s="8">
        <v>4875</v>
      </c>
      <c r="I8" s="16"/>
      <c r="J8" s="13"/>
      <c r="K8" s="14"/>
    </row>
    <row r="9" spans="3:11" ht="15">
      <c r="C9" s="3" t="s">
        <v>4</v>
      </c>
      <c r="D9" s="8">
        <v>16</v>
      </c>
      <c r="E9" s="8">
        <v>71</v>
      </c>
      <c r="F9" s="8">
        <v>116</v>
      </c>
      <c r="G9" s="8">
        <f t="shared" si="0"/>
        <v>203</v>
      </c>
      <c r="H9" s="8">
        <v>935</v>
      </c>
      <c r="I9" s="16"/>
      <c r="J9" s="13"/>
      <c r="K9" s="14"/>
    </row>
    <row r="10" spans="3:11" ht="15">
      <c r="C10" s="3" t="s">
        <v>5</v>
      </c>
      <c r="D10" s="8">
        <v>7</v>
      </c>
      <c r="E10" s="8">
        <v>7</v>
      </c>
      <c r="F10" s="8">
        <v>29</v>
      </c>
      <c r="G10" s="8">
        <f t="shared" si="0"/>
        <v>43</v>
      </c>
      <c r="H10" s="8">
        <v>508</v>
      </c>
      <c r="I10" s="16"/>
      <c r="J10" s="13"/>
      <c r="K10" s="14"/>
    </row>
    <row r="11" spans="3:11" ht="15">
      <c r="C11" s="3" t="s">
        <v>6</v>
      </c>
      <c r="D11" s="8">
        <v>801</v>
      </c>
      <c r="E11" s="8">
        <v>1332</v>
      </c>
      <c r="F11" s="8">
        <v>3320</v>
      </c>
      <c r="G11" s="8">
        <f t="shared" si="0"/>
        <v>5453</v>
      </c>
      <c r="H11" s="8">
        <v>23391</v>
      </c>
      <c r="I11" s="16"/>
      <c r="J11" s="13"/>
      <c r="K11" s="14"/>
    </row>
    <row r="12" spans="3:11" ht="15">
      <c r="C12" s="3" t="s">
        <v>7</v>
      </c>
      <c r="D12" s="8">
        <v>14</v>
      </c>
      <c r="E12" s="8">
        <v>25</v>
      </c>
      <c r="F12" s="8">
        <v>54</v>
      </c>
      <c r="G12" s="8">
        <f t="shared" si="0"/>
        <v>93</v>
      </c>
      <c r="H12" s="8">
        <v>601</v>
      </c>
      <c r="I12" s="16"/>
      <c r="J12" s="13"/>
      <c r="K12" s="14"/>
    </row>
    <row r="13" spans="3:11" ht="15">
      <c r="C13" s="3" t="s">
        <v>8</v>
      </c>
      <c r="D13" s="8">
        <v>116</v>
      </c>
      <c r="E13" s="8">
        <v>296</v>
      </c>
      <c r="F13" s="8">
        <v>751</v>
      </c>
      <c r="G13" s="8">
        <f t="shared" si="0"/>
        <v>1163</v>
      </c>
      <c r="H13" s="8">
        <v>3614</v>
      </c>
      <c r="I13" s="16"/>
      <c r="J13" s="13"/>
      <c r="K13" s="14"/>
    </row>
    <row r="14" spans="3:11" ht="15">
      <c r="C14" s="3" t="s">
        <v>9</v>
      </c>
      <c r="D14" s="8">
        <v>404</v>
      </c>
      <c r="E14" s="8">
        <v>430</v>
      </c>
      <c r="F14" s="8">
        <v>2663</v>
      </c>
      <c r="G14" s="8">
        <f t="shared" si="0"/>
        <v>3497</v>
      </c>
      <c r="H14" s="8">
        <v>19083</v>
      </c>
      <c r="I14" s="16"/>
      <c r="J14" s="13"/>
      <c r="K14" s="14"/>
    </row>
    <row r="15" spans="3:11" ht="15">
      <c r="C15" s="3" t="s">
        <v>10</v>
      </c>
      <c r="D15" s="8">
        <v>11</v>
      </c>
      <c r="E15" s="8">
        <v>17</v>
      </c>
      <c r="F15" s="8">
        <v>52</v>
      </c>
      <c r="G15" s="8">
        <f t="shared" si="0"/>
        <v>80</v>
      </c>
      <c r="H15" s="8">
        <v>752</v>
      </c>
      <c r="I15" s="16"/>
      <c r="J15" s="13"/>
      <c r="K15" s="14"/>
    </row>
    <row r="16" spans="3:11" ht="15">
      <c r="C16" s="3" t="s">
        <v>11</v>
      </c>
      <c r="D16" s="8">
        <v>86</v>
      </c>
      <c r="E16" s="8">
        <v>156</v>
      </c>
      <c r="F16" s="8">
        <v>486</v>
      </c>
      <c r="G16" s="8">
        <f t="shared" si="0"/>
        <v>728</v>
      </c>
      <c r="H16" s="8">
        <v>2686</v>
      </c>
      <c r="I16" s="16"/>
      <c r="J16" s="13"/>
      <c r="K16" s="14"/>
    </row>
    <row r="17" spans="3:11" ht="15">
      <c r="C17" s="3" t="s">
        <v>12</v>
      </c>
      <c r="D17" s="8">
        <v>112</v>
      </c>
      <c r="E17" s="8">
        <v>131</v>
      </c>
      <c r="F17" s="8">
        <v>593</v>
      </c>
      <c r="G17" s="8">
        <f t="shared" si="0"/>
        <v>836</v>
      </c>
      <c r="H17" s="8">
        <v>3839</v>
      </c>
      <c r="I17" s="16"/>
      <c r="J17" s="13"/>
      <c r="K17" s="14"/>
    </row>
    <row r="18" spans="3:11" ht="15">
      <c r="C18" s="3" t="s">
        <v>13</v>
      </c>
      <c r="D18" s="8">
        <v>14</v>
      </c>
      <c r="E18" s="8">
        <v>22</v>
      </c>
      <c r="F18" s="8">
        <v>42</v>
      </c>
      <c r="G18" s="8">
        <f t="shared" si="0"/>
        <v>78</v>
      </c>
      <c r="H18" s="8">
        <v>379</v>
      </c>
      <c r="I18" s="16"/>
      <c r="J18" s="13"/>
      <c r="K18" s="14"/>
    </row>
    <row r="19" spans="3:11" ht="15">
      <c r="C19" s="3" t="s">
        <v>14</v>
      </c>
      <c r="D19" s="8">
        <v>526</v>
      </c>
      <c r="E19" s="8">
        <v>344</v>
      </c>
      <c r="F19" s="8">
        <v>2103</v>
      </c>
      <c r="G19" s="8">
        <f t="shared" si="0"/>
        <v>2973</v>
      </c>
      <c r="H19" s="8">
        <v>17403</v>
      </c>
      <c r="I19" s="16"/>
      <c r="J19" s="13"/>
      <c r="K19" s="14"/>
    </row>
    <row r="20" spans="3:11" ht="15">
      <c r="C20" s="3" t="s">
        <v>15</v>
      </c>
      <c r="D20" s="8">
        <v>58</v>
      </c>
      <c r="E20" s="8">
        <v>100</v>
      </c>
      <c r="F20" s="8">
        <v>247</v>
      </c>
      <c r="G20" s="8">
        <f t="shared" si="0"/>
        <v>405</v>
      </c>
      <c r="H20" s="8">
        <v>2564</v>
      </c>
      <c r="I20" s="16"/>
      <c r="J20" s="13"/>
      <c r="K20" s="14"/>
    </row>
    <row r="21" spans="3:11" ht="15">
      <c r="C21" s="3" t="s">
        <v>16</v>
      </c>
      <c r="D21" s="8">
        <v>31</v>
      </c>
      <c r="E21" s="8">
        <v>99</v>
      </c>
      <c r="F21" s="8">
        <v>206</v>
      </c>
      <c r="G21" s="8">
        <f t="shared" si="0"/>
        <v>336</v>
      </c>
      <c r="H21" s="8">
        <v>1508</v>
      </c>
      <c r="I21" s="16"/>
      <c r="J21" s="13"/>
      <c r="K21" s="14"/>
    </row>
    <row r="22" spans="3:11" ht="15">
      <c r="C22" s="3" t="s">
        <v>17</v>
      </c>
      <c r="D22" s="8">
        <v>22</v>
      </c>
      <c r="E22" s="8">
        <v>20</v>
      </c>
      <c r="F22" s="8">
        <v>43</v>
      </c>
      <c r="G22" s="8">
        <f t="shared" si="0"/>
        <v>85</v>
      </c>
      <c r="H22" s="8">
        <v>540</v>
      </c>
      <c r="I22" s="16"/>
      <c r="J22" s="13"/>
      <c r="K22" s="14"/>
    </row>
    <row r="23" spans="3:11" ht="15">
      <c r="C23" s="3" t="s">
        <v>18</v>
      </c>
      <c r="D23" s="8">
        <v>7007</v>
      </c>
      <c r="E23" s="8">
        <v>3861</v>
      </c>
      <c r="F23" s="8">
        <v>33632</v>
      </c>
      <c r="G23" s="8">
        <f t="shared" si="0"/>
        <v>44500</v>
      </c>
      <c r="H23" s="8">
        <v>215261</v>
      </c>
      <c r="I23" s="16"/>
      <c r="J23" s="13"/>
      <c r="K23" s="14"/>
    </row>
    <row r="24" spans="3:11" ht="15">
      <c r="C24" s="3" t="s">
        <v>19</v>
      </c>
      <c r="D24" s="8">
        <v>71</v>
      </c>
      <c r="E24" s="8">
        <v>105</v>
      </c>
      <c r="F24" s="8">
        <v>276</v>
      </c>
      <c r="G24" s="8">
        <f t="shared" si="0"/>
        <v>452</v>
      </c>
      <c r="H24" s="8">
        <v>3043</v>
      </c>
      <c r="I24" s="16"/>
      <c r="J24" s="13"/>
      <c r="K24" s="14"/>
    </row>
    <row r="25" spans="3:11" ht="15">
      <c r="C25" s="3" t="s">
        <v>20</v>
      </c>
      <c r="D25" s="8">
        <v>166</v>
      </c>
      <c r="E25" s="8">
        <v>342</v>
      </c>
      <c r="F25" s="8">
        <v>784</v>
      </c>
      <c r="G25" s="8">
        <f t="shared" si="0"/>
        <v>1292</v>
      </c>
      <c r="H25" s="8">
        <v>4896</v>
      </c>
      <c r="I25" s="16"/>
      <c r="J25" s="13"/>
      <c r="K25" s="14"/>
    </row>
    <row r="26" spans="3:11" ht="15">
      <c r="C26" s="3" t="s">
        <v>21</v>
      </c>
      <c r="D26" s="8">
        <v>11</v>
      </c>
      <c r="E26" s="8">
        <v>26</v>
      </c>
      <c r="F26" s="8">
        <v>38</v>
      </c>
      <c r="G26" s="8">
        <f t="shared" si="0"/>
        <v>75</v>
      </c>
      <c r="H26" s="8">
        <v>385</v>
      </c>
      <c r="I26" s="16"/>
      <c r="J26" s="13"/>
      <c r="K26" s="14"/>
    </row>
    <row r="27" spans="3:11" ht="15">
      <c r="C27" s="3" t="s">
        <v>22</v>
      </c>
      <c r="D27" s="8">
        <v>62</v>
      </c>
      <c r="E27" s="8">
        <v>93</v>
      </c>
      <c r="F27" s="8">
        <v>248</v>
      </c>
      <c r="G27" s="8">
        <f t="shared" si="0"/>
        <v>403</v>
      </c>
      <c r="H27" s="8">
        <v>1970</v>
      </c>
      <c r="I27" s="16"/>
      <c r="J27" s="13"/>
      <c r="K27" s="14"/>
    </row>
    <row r="28" spans="3:11" ht="15">
      <c r="C28" s="3" t="s">
        <v>23</v>
      </c>
      <c r="D28" s="8">
        <v>133</v>
      </c>
      <c r="E28" s="8">
        <v>103</v>
      </c>
      <c r="F28" s="8">
        <v>355</v>
      </c>
      <c r="G28" s="8">
        <f t="shared" si="0"/>
        <v>591</v>
      </c>
      <c r="H28" s="8">
        <v>5585</v>
      </c>
      <c r="I28" s="16"/>
      <c r="J28" s="13"/>
      <c r="K28" s="14"/>
    </row>
    <row r="29" spans="3:11" ht="15">
      <c r="C29" s="3" t="s">
        <v>24</v>
      </c>
      <c r="D29" s="8">
        <v>5</v>
      </c>
      <c r="E29" s="8">
        <v>11</v>
      </c>
      <c r="F29" s="8">
        <v>18</v>
      </c>
      <c r="G29" s="8">
        <f t="shared" si="0"/>
        <v>34</v>
      </c>
      <c r="H29" s="8">
        <v>179</v>
      </c>
      <c r="I29" s="16"/>
      <c r="J29" s="13"/>
      <c r="K29" s="14"/>
    </row>
    <row r="30" spans="3:11" ht="15">
      <c r="C30" s="3" t="s">
        <v>25</v>
      </c>
      <c r="D30" s="8">
        <v>7</v>
      </c>
      <c r="E30" s="8">
        <v>13</v>
      </c>
      <c r="F30" s="8">
        <v>16</v>
      </c>
      <c r="G30" s="8">
        <f t="shared" si="0"/>
        <v>36</v>
      </c>
      <c r="H30" s="8">
        <v>257</v>
      </c>
      <c r="I30" s="16"/>
      <c r="J30" s="13"/>
      <c r="K30" s="14"/>
    </row>
    <row r="31" spans="3:11" ht="15">
      <c r="C31" s="3" t="s">
        <v>26</v>
      </c>
      <c r="D31" s="8">
        <v>200</v>
      </c>
      <c r="E31" s="8">
        <v>258</v>
      </c>
      <c r="F31" s="8">
        <v>920</v>
      </c>
      <c r="G31" s="8">
        <f t="shared" si="0"/>
        <v>1378</v>
      </c>
      <c r="H31" s="8">
        <v>8725</v>
      </c>
      <c r="I31" s="16"/>
      <c r="J31" s="13"/>
      <c r="K31" s="14"/>
    </row>
    <row r="32" spans="3:11" ht="15">
      <c r="C32" s="3" t="s">
        <v>27</v>
      </c>
      <c r="D32" s="8">
        <v>140</v>
      </c>
      <c r="E32" s="8">
        <v>170</v>
      </c>
      <c r="F32" s="8">
        <v>450</v>
      </c>
      <c r="G32" s="8">
        <f t="shared" si="0"/>
        <v>760</v>
      </c>
      <c r="H32" s="8">
        <v>2773</v>
      </c>
      <c r="I32" s="16"/>
      <c r="J32" s="13"/>
      <c r="K32" s="14"/>
    </row>
    <row r="33" spans="3:11" ht="15">
      <c r="C33" s="3" t="s">
        <v>28</v>
      </c>
      <c r="D33" s="8">
        <v>92</v>
      </c>
      <c r="E33" s="8">
        <v>133</v>
      </c>
      <c r="F33" s="8">
        <v>315</v>
      </c>
      <c r="G33" s="8">
        <f t="shared" si="0"/>
        <v>540</v>
      </c>
      <c r="H33" s="8">
        <v>1827</v>
      </c>
      <c r="I33" s="16"/>
      <c r="J33" s="13"/>
      <c r="K33" s="14"/>
    </row>
    <row r="34" spans="3:11" ht="15">
      <c r="C34" s="3" t="s">
        <v>29</v>
      </c>
      <c r="D34" s="8">
        <v>1711</v>
      </c>
      <c r="E34" s="8">
        <v>2560</v>
      </c>
      <c r="F34" s="8">
        <v>11809</v>
      </c>
      <c r="G34" s="8">
        <f t="shared" si="0"/>
        <v>16080</v>
      </c>
      <c r="H34" s="8">
        <v>65121</v>
      </c>
      <c r="I34" s="16"/>
      <c r="J34" s="13"/>
      <c r="K34" s="14"/>
    </row>
    <row r="35" spans="3:11" ht="15">
      <c r="C35" s="3" t="s">
        <v>30</v>
      </c>
      <c r="D35" s="8">
        <v>227</v>
      </c>
      <c r="E35" s="8">
        <v>654</v>
      </c>
      <c r="F35" s="8">
        <v>1408</v>
      </c>
      <c r="G35" s="8">
        <f t="shared" si="0"/>
        <v>2289</v>
      </c>
      <c r="H35" s="8">
        <v>7143</v>
      </c>
      <c r="I35" s="16"/>
      <c r="J35" s="13"/>
      <c r="K35" s="14"/>
    </row>
    <row r="36" spans="3:11" ht="15">
      <c r="C36" s="3" t="s">
        <v>31</v>
      </c>
      <c r="D36" s="8">
        <v>11</v>
      </c>
      <c r="E36" s="8">
        <v>19</v>
      </c>
      <c r="F36" s="8">
        <v>56</v>
      </c>
      <c r="G36" s="8">
        <f t="shared" si="0"/>
        <v>86</v>
      </c>
      <c r="H36" s="8">
        <v>416</v>
      </c>
      <c r="I36" s="16"/>
      <c r="J36" s="13"/>
      <c r="K36" s="14"/>
    </row>
    <row r="37" spans="3:11" ht="15">
      <c r="C37" s="3" t="s">
        <v>32</v>
      </c>
      <c r="D37" s="8">
        <v>1317</v>
      </c>
      <c r="E37" s="8">
        <v>2468</v>
      </c>
      <c r="F37" s="8">
        <v>7509</v>
      </c>
      <c r="G37" s="8">
        <f t="shared" si="0"/>
        <v>11294</v>
      </c>
      <c r="H37" s="8">
        <v>46867</v>
      </c>
      <c r="I37" s="16"/>
      <c r="J37" s="13"/>
      <c r="K37" s="14"/>
    </row>
    <row r="38" spans="3:11" ht="15">
      <c r="C38" s="3" t="s">
        <v>33</v>
      </c>
      <c r="D38" s="8">
        <v>736</v>
      </c>
      <c r="E38" s="8">
        <v>1361</v>
      </c>
      <c r="F38" s="8">
        <v>5186</v>
      </c>
      <c r="G38" s="8">
        <f t="shared" si="0"/>
        <v>7283</v>
      </c>
      <c r="H38" s="8">
        <v>31522</v>
      </c>
      <c r="I38" s="16"/>
      <c r="J38" s="13"/>
      <c r="K38" s="14"/>
    </row>
    <row r="39" spans="3:11" ht="15">
      <c r="C39" s="3" t="s">
        <v>34</v>
      </c>
      <c r="D39" s="8">
        <v>47</v>
      </c>
      <c r="E39" s="8">
        <v>71</v>
      </c>
      <c r="F39" s="8">
        <v>120</v>
      </c>
      <c r="G39" s="8">
        <f t="shared" si="0"/>
        <v>238</v>
      </c>
      <c r="H39" s="8">
        <v>1111</v>
      </c>
      <c r="I39" s="16"/>
      <c r="J39" s="13"/>
      <c r="K39" s="14"/>
    </row>
    <row r="40" spans="3:11" ht="15">
      <c r="C40" s="3" t="s">
        <v>35</v>
      </c>
      <c r="D40" s="8">
        <v>1259</v>
      </c>
      <c r="E40" s="8">
        <v>1824</v>
      </c>
      <c r="F40" s="8">
        <v>5716</v>
      </c>
      <c r="G40" s="8">
        <f t="shared" si="0"/>
        <v>8799</v>
      </c>
      <c r="H40" s="8">
        <v>44675</v>
      </c>
      <c r="I40" s="16"/>
      <c r="J40" s="13"/>
      <c r="K40" s="14"/>
    </row>
    <row r="41" spans="3:11" ht="15">
      <c r="C41" s="3" t="s">
        <v>36</v>
      </c>
      <c r="D41" s="8">
        <v>2377</v>
      </c>
      <c r="E41" s="8">
        <v>1807</v>
      </c>
      <c r="F41" s="8">
        <v>13042</v>
      </c>
      <c r="G41" s="8">
        <f t="shared" si="0"/>
        <v>17226</v>
      </c>
      <c r="H41" s="8">
        <v>68976</v>
      </c>
      <c r="I41" s="16"/>
      <c r="J41" s="13"/>
      <c r="K41" s="14"/>
    </row>
    <row r="42" spans="3:11" ht="15">
      <c r="C42" s="3" t="s">
        <v>37</v>
      </c>
      <c r="D42" s="8">
        <v>830</v>
      </c>
      <c r="E42" s="8">
        <v>1040</v>
      </c>
      <c r="F42" s="8">
        <v>2457</v>
      </c>
      <c r="G42" s="8">
        <f t="shared" si="0"/>
        <v>4327</v>
      </c>
      <c r="H42" s="8">
        <v>17493</v>
      </c>
      <c r="I42" s="16"/>
      <c r="J42" s="13"/>
      <c r="K42" s="14"/>
    </row>
    <row r="43" spans="3:11" ht="15">
      <c r="C43" s="3" t="s">
        <v>38</v>
      </c>
      <c r="D43" s="8">
        <v>294</v>
      </c>
      <c r="E43" s="8">
        <v>629</v>
      </c>
      <c r="F43" s="8">
        <v>2229</v>
      </c>
      <c r="G43" s="8">
        <f t="shared" si="0"/>
        <v>3152</v>
      </c>
      <c r="H43" s="8">
        <v>15431</v>
      </c>
      <c r="I43" s="16"/>
      <c r="J43" s="13"/>
      <c r="K43" s="14"/>
    </row>
    <row r="44" spans="3:11" ht="15">
      <c r="C44" s="3" t="s">
        <v>39</v>
      </c>
      <c r="D44" s="8">
        <v>210</v>
      </c>
      <c r="E44" s="8">
        <v>377</v>
      </c>
      <c r="F44" s="8">
        <v>1149</v>
      </c>
      <c r="G44" s="8">
        <f t="shared" si="0"/>
        <v>1736</v>
      </c>
      <c r="H44" s="8">
        <v>5386</v>
      </c>
      <c r="I44" s="16"/>
      <c r="J44" s="13"/>
      <c r="K44" s="14"/>
    </row>
    <row r="45" spans="3:11" ht="15">
      <c r="C45" s="3" t="s">
        <v>40</v>
      </c>
      <c r="D45" s="8">
        <v>572</v>
      </c>
      <c r="E45" s="8">
        <v>934</v>
      </c>
      <c r="F45" s="8">
        <v>2349</v>
      </c>
      <c r="G45" s="8">
        <f t="shared" si="0"/>
        <v>3855</v>
      </c>
      <c r="H45" s="8">
        <v>14711</v>
      </c>
      <c r="I45" s="16"/>
      <c r="J45" s="13"/>
      <c r="K45" s="14"/>
    </row>
    <row r="46" spans="3:11" ht="15">
      <c r="C46" s="3" t="s">
        <v>41</v>
      </c>
      <c r="D46" s="8">
        <v>328</v>
      </c>
      <c r="E46" s="8">
        <v>348</v>
      </c>
      <c r="F46" s="8">
        <v>1309</v>
      </c>
      <c r="G46" s="8">
        <f t="shared" si="0"/>
        <v>1985</v>
      </c>
      <c r="H46" s="8">
        <v>9540</v>
      </c>
      <c r="I46" s="16"/>
      <c r="J46" s="13"/>
      <c r="K46" s="14"/>
    </row>
    <row r="47" spans="3:11" ht="15">
      <c r="C47" s="3" t="s">
        <v>42</v>
      </c>
      <c r="D47" s="8">
        <v>1257</v>
      </c>
      <c r="E47" s="8">
        <v>1340</v>
      </c>
      <c r="F47" s="8">
        <v>6858</v>
      </c>
      <c r="G47" s="8">
        <f t="shared" si="0"/>
        <v>9455</v>
      </c>
      <c r="H47" s="8">
        <v>42479</v>
      </c>
      <c r="I47" s="16"/>
      <c r="J47" s="13"/>
      <c r="K47" s="14"/>
    </row>
    <row r="48" spans="3:11" ht="15">
      <c r="C48" s="3" t="s">
        <v>43</v>
      </c>
      <c r="D48" s="8">
        <v>186</v>
      </c>
      <c r="E48" s="8">
        <v>312</v>
      </c>
      <c r="F48" s="8">
        <v>740</v>
      </c>
      <c r="G48" s="8">
        <f t="shared" si="0"/>
        <v>1238</v>
      </c>
      <c r="H48" s="8">
        <v>5104</v>
      </c>
      <c r="I48" s="16"/>
      <c r="J48" s="13"/>
      <c r="K48" s="14"/>
    </row>
    <row r="49" spans="3:11" ht="15">
      <c r="C49" s="3" t="s">
        <v>44</v>
      </c>
      <c r="D49" s="8">
        <v>103</v>
      </c>
      <c r="E49" s="8">
        <v>141</v>
      </c>
      <c r="F49" s="8">
        <v>689</v>
      </c>
      <c r="G49" s="8">
        <f t="shared" si="0"/>
        <v>933</v>
      </c>
      <c r="H49" s="8">
        <v>3883</v>
      </c>
      <c r="I49" s="16"/>
      <c r="J49" s="13"/>
      <c r="K49" s="14"/>
    </row>
    <row r="50" spans="3:11" ht="15">
      <c r="C50" s="3" t="s">
        <v>45</v>
      </c>
      <c r="D50" s="8">
        <v>3</v>
      </c>
      <c r="E50" s="8">
        <v>6</v>
      </c>
      <c r="F50" s="8">
        <v>5</v>
      </c>
      <c r="G50" s="8">
        <f t="shared" si="0"/>
        <v>14</v>
      </c>
      <c r="H50" s="8">
        <v>58</v>
      </c>
      <c r="I50" s="16"/>
      <c r="J50" s="13"/>
      <c r="K50" s="14"/>
    </row>
    <row r="51" spans="3:11" ht="15">
      <c r="C51" s="3" t="s">
        <v>46</v>
      </c>
      <c r="D51" s="8">
        <v>33</v>
      </c>
      <c r="E51" s="8">
        <v>35</v>
      </c>
      <c r="F51" s="8">
        <v>142</v>
      </c>
      <c r="G51" s="8">
        <f t="shared" si="0"/>
        <v>210</v>
      </c>
      <c r="H51" s="8">
        <v>1028</v>
      </c>
      <c r="I51" s="16"/>
      <c r="J51" s="13"/>
      <c r="K51" s="14"/>
    </row>
    <row r="52" spans="3:11" ht="15">
      <c r="C52" s="3" t="s">
        <v>47</v>
      </c>
      <c r="D52" s="8">
        <v>257</v>
      </c>
      <c r="E52" s="8">
        <v>485</v>
      </c>
      <c r="F52" s="8">
        <v>1418</v>
      </c>
      <c r="G52" s="8">
        <f t="shared" si="0"/>
        <v>2160</v>
      </c>
      <c r="H52" s="8">
        <v>9051</v>
      </c>
      <c r="I52" s="16"/>
      <c r="J52" s="13"/>
      <c r="K52" s="14"/>
    </row>
    <row r="53" spans="3:11" ht="15">
      <c r="C53" s="3" t="s">
        <v>48</v>
      </c>
      <c r="D53" s="8">
        <v>348</v>
      </c>
      <c r="E53" s="8">
        <v>510</v>
      </c>
      <c r="F53" s="8">
        <v>1969</v>
      </c>
      <c r="G53" s="8">
        <f t="shared" si="0"/>
        <v>2827</v>
      </c>
      <c r="H53" s="8">
        <v>9571</v>
      </c>
      <c r="I53" s="16"/>
      <c r="J53" s="13"/>
      <c r="K53" s="14"/>
    </row>
    <row r="54" spans="3:11" ht="15">
      <c r="C54" s="3" t="s">
        <v>49</v>
      </c>
      <c r="D54" s="8">
        <v>240</v>
      </c>
      <c r="E54" s="8">
        <v>359</v>
      </c>
      <c r="F54" s="8">
        <v>1667</v>
      </c>
      <c r="G54" s="8">
        <f t="shared" si="0"/>
        <v>2266</v>
      </c>
      <c r="H54" s="8">
        <v>11010</v>
      </c>
      <c r="I54" s="16"/>
      <c r="J54" s="13"/>
      <c r="K54" s="14"/>
    </row>
    <row r="55" spans="3:11" ht="15">
      <c r="C55" s="3" t="s">
        <v>50</v>
      </c>
      <c r="D55" s="8">
        <v>42</v>
      </c>
      <c r="E55" s="8">
        <v>59</v>
      </c>
      <c r="F55" s="8">
        <v>219</v>
      </c>
      <c r="G55" s="8">
        <f t="shared" si="0"/>
        <v>320</v>
      </c>
      <c r="H55" s="8">
        <v>1979</v>
      </c>
      <c r="I55" s="16"/>
      <c r="J55" s="13"/>
      <c r="K55" s="14"/>
    </row>
    <row r="56" spans="3:11" ht="15">
      <c r="C56" s="3" t="s">
        <v>51</v>
      </c>
      <c r="D56" s="8">
        <v>15</v>
      </c>
      <c r="E56" s="8">
        <v>47</v>
      </c>
      <c r="F56" s="8">
        <v>130</v>
      </c>
      <c r="G56" s="8">
        <f t="shared" si="0"/>
        <v>192</v>
      </c>
      <c r="H56" s="8">
        <v>1280</v>
      </c>
      <c r="I56" s="16"/>
      <c r="J56" s="13"/>
      <c r="K56" s="14"/>
    </row>
    <row r="57" spans="3:11" ht="15">
      <c r="C57" s="1" t="s">
        <v>52</v>
      </c>
      <c r="D57" s="8">
        <v>12</v>
      </c>
      <c r="E57" s="8">
        <v>5</v>
      </c>
      <c r="F57" s="8">
        <v>61</v>
      </c>
      <c r="G57" s="8">
        <f t="shared" si="0"/>
        <v>78</v>
      </c>
      <c r="H57" s="8">
        <v>262</v>
      </c>
      <c r="I57" s="16"/>
      <c r="J57" s="13"/>
      <c r="K57" s="14"/>
    </row>
    <row r="58" spans="3:11" ht="15">
      <c r="C58" s="3" t="s">
        <v>53</v>
      </c>
      <c r="D58" s="8">
        <v>237</v>
      </c>
      <c r="E58" s="8">
        <v>216</v>
      </c>
      <c r="F58" s="8">
        <v>1002</v>
      </c>
      <c r="G58" s="8">
        <f t="shared" si="0"/>
        <v>1455</v>
      </c>
      <c r="H58" s="8">
        <v>9187</v>
      </c>
      <c r="I58" s="16"/>
      <c r="J58" s="13"/>
      <c r="K58" s="14"/>
    </row>
    <row r="59" spans="3:11" ht="15">
      <c r="C59" s="3" t="s">
        <v>54</v>
      </c>
      <c r="D59" s="8">
        <v>22</v>
      </c>
      <c r="E59" s="8">
        <v>106</v>
      </c>
      <c r="F59" s="8">
        <v>174</v>
      </c>
      <c r="G59" s="8">
        <f t="shared" si="0"/>
        <v>302</v>
      </c>
      <c r="H59" s="8">
        <v>1104</v>
      </c>
      <c r="I59" s="16"/>
      <c r="J59" s="13"/>
      <c r="K59" s="14"/>
    </row>
    <row r="60" spans="3:11" ht="15">
      <c r="C60" s="3" t="s">
        <v>55</v>
      </c>
      <c r="D60" s="8">
        <v>650</v>
      </c>
      <c r="E60" s="8">
        <v>818</v>
      </c>
      <c r="F60" s="8">
        <v>2844</v>
      </c>
      <c r="G60" s="8">
        <f t="shared" si="0"/>
        <v>4312</v>
      </c>
      <c r="H60" s="8">
        <v>18160</v>
      </c>
      <c r="I60" s="16"/>
      <c r="J60" s="13"/>
      <c r="K60" s="14"/>
    </row>
    <row r="61" spans="3:11" ht="15">
      <c r="C61" s="3" t="s">
        <v>56</v>
      </c>
      <c r="D61" s="8">
        <v>105</v>
      </c>
      <c r="E61" s="8">
        <v>270</v>
      </c>
      <c r="F61" s="8">
        <v>592</v>
      </c>
      <c r="G61" s="8">
        <f t="shared" si="0"/>
        <v>967</v>
      </c>
      <c r="H61" s="8">
        <v>3999</v>
      </c>
      <c r="I61" s="16"/>
      <c r="J61" s="13"/>
      <c r="K61" s="14"/>
    </row>
    <row r="62" spans="3:11" ht="15.75" thickBot="1">
      <c r="C62" s="4" t="s">
        <v>57</v>
      </c>
      <c r="D62" s="9">
        <v>32</v>
      </c>
      <c r="E62" s="9">
        <v>81</v>
      </c>
      <c r="F62" s="9">
        <v>153</v>
      </c>
      <c r="G62" s="10">
        <f t="shared" si="0"/>
        <v>266</v>
      </c>
      <c r="H62" s="10">
        <v>1459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24810</v>
      </c>
      <c r="E63" s="11">
        <f>SUM(E5:E62)</f>
        <v>29284</v>
      </c>
      <c r="F63" s="11">
        <f>SUM(F5:F62)</f>
        <v>126334</v>
      </c>
      <c r="G63" s="12">
        <f>D63+E63+F63+13281</f>
        <v>193709</v>
      </c>
      <c r="H63" s="12">
        <f>SUM(H5:H62)</f>
        <v>811406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140625" defaultRowHeight="15"/>
  <cols>
    <col min="1" max="1" width="16.28125" style="2" customWidth="1"/>
    <col min="2" max="2" width="13.421875" style="0" bestFit="1" customWidth="1"/>
    <col min="3" max="3" width="13.28125" style="0" bestFit="1" customWidth="1"/>
    <col min="4" max="4" width="14.421875" style="0" bestFit="1" customWidth="1"/>
    <col min="5" max="5" width="11.28125" style="0" bestFit="1" customWidth="1"/>
    <col min="6" max="6" width="11.421875" style="0" bestFit="1" customWidth="1"/>
    <col min="7" max="7" width="17.421875" style="0" bestFit="1" customWidth="1"/>
  </cols>
  <sheetData>
    <row r="1" ht="15.75" thickBot="1"/>
    <row r="2" spans="1:7" ht="15.75">
      <c r="A2" s="53" t="s">
        <v>74</v>
      </c>
      <c r="B2" s="54"/>
      <c r="C2" s="54"/>
      <c r="D2" s="54"/>
      <c r="E2" s="54"/>
      <c r="F2" s="54"/>
      <c r="G2" s="55"/>
    </row>
    <row r="3" spans="1:7" ht="15.75">
      <c r="A3" s="58" t="s">
        <v>58</v>
      </c>
      <c r="B3" s="56" t="s">
        <v>64</v>
      </c>
      <c r="C3" s="56" t="s">
        <v>59</v>
      </c>
      <c r="D3" s="56"/>
      <c r="E3" s="56" t="s">
        <v>62</v>
      </c>
      <c r="F3" s="56" t="s">
        <v>66</v>
      </c>
      <c r="G3" s="51" t="s">
        <v>67</v>
      </c>
    </row>
    <row r="4" spans="1:7" ht="15.75">
      <c r="A4" s="58"/>
      <c r="B4" s="56"/>
      <c r="C4" s="19" t="s">
        <v>60</v>
      </c>
      <c r="D4" s="19" t="s">
        <v>61</v>
      </c>
      <c r="E4" s="57"/>
      <c r="F4" s="57"/>
      <c r="G4" s="52"/>
    </row>
    <row r="5" spans="1:9" ht="15">
      <c r="A5" s="3" t="s">
        <v>0</v>
      </c>
      <c r="B5" s="7"/>
      <c r="C5" s="8"/>
      <c r="D5" s="8"/>
      <c r="E5" s="8"/>
      <c r="F5" s="8"/>
      <c r="G5" s="16"/>
      <c r="H5" s="13"/>
      <c r="I5" s="14"/>
    </row>
    <row r="6" spans="1:9" ht="15">
      <c r="A6" s="3" t="s">
        <v>1</v>
      </c>
      <c r="B6" s="8"/>
      <c r="C6" s="8"/>
      <c r="D6" s="8"/>
      <c r="E6" s="8"/>
      <c r="F6" s="8"/>
      <c r="G6" s="16"/>
      <c r="H6" s="13"/>
      <c r="I6" s="14"/>
    </row>
    <row r="7" spans="1:9" ht="15">
      <c r="A7" s="3" t="s">
        <v>2</v>
      </c>
      <c r="B7" s="8"/>
      <c r="C7" s="8"/>
      <c r="D7" s="8"/>
      <c r="E7" s="8"/>
      <c r="F7" s="8"/>
      <c r="G7" s="16"/>
      <c r="H7" s="13"/>
      <c r="I7" s="14"/>
    </row>
    <row r="8" spans="1:9" ht="15">
      <c r="A8" s="3" t="s">
        <v>3</v>
      </c>
      <c r="B8" s="8"/>
      <c r="C8" s="8"/>
      <c r="D8" s="8"/>
      <c r="E8" s="8"/>
      <c r="F8" s="8"/>
      <c r="G8" s="16"/>
      <c r="H8" s="13"/>
      <c r="I8" s="14"/>
    </row>
    <row r="9" spans="1:9" ht="15">
      <c r="A9" s="3" t="s">
        <v>4</v>
      </c>
      <c r="B9" s="8"/>
      <c r="C9" s="8"/>
      <c r="D9" s="8"/>
      <c r="E9" s="8"/>
      <c r="F9" s="8"/>
      <c r="G9" s="16"/>
      <c r="H9" s="13"/>
      <c r="I9" s="14"/>
    </row>
    <row r="10" spans="1:9" ht="15">
      <c r="A10" s="3" t="s">
        <v>5</v>
      </c>
      <c r="B10" s="8"/>
      <c r="C10" s="8"/>
      <c r="D10" s="8"/>
      <c r="E10" s="8"/>
      <c r="F10" s="8"/>
      <c r="G10" s="16"/>
      <c r="H10" s="13"/>
      <c r="I10" s="14"/>
    </row>
    <row r="11" spans="1:9" ht="15">
      <c r="A11" s="3" t="s">
        <v>6</v>
      </c>
      <c r="B11" s="8"/>
      <c r="C11" s="8"/>
      <c r="D11" s="8"/>
      <c r="E11" s="8"/>
      <c r="F11" s="8"/>
      <c r="G11" s="16"/>
      <c r="H11" s="13"/>
      <c r="I11" s="14"/>
    </row>
    <row r="12" spans="1:9" ht="15">
      <c r="A12" s="3" t="s">
        <v>7</v>
      </c>
      <c r="B12" s="8"/>
      <c r="C12" s="8"/>
      <c r="D12" s="8"/>
      <c r="E12" s="8"/>
      <c r="F12" s="8"/>
      <c r="G12" s="16"/>
      <c r="H12" s="13"/>
      <c r="I12" s="14"/>
    </row>
    <row r="13" spans="1:9" ht="15">
      <c r="A13" s="3" t="s">
        <v>8</v>
      </c>
      <c r="B13" s="8"/>
      <c r="C13" s="8"/>
      <c r="D13" s="8"/>
      <c r="E13" s="8"/>
      <c r="F13" s="8"/>
      <c r="G13" s="16"/>
      <c r="H13" s="13"/>
      <c r="I13" s="14"/>
    </row>
    <row r="14" spans="1:9" ht="15">
      <c r="A14" s="3" t="s">
        <v>9</v>
      </c>
      <c r="B14" s="8"/>
      <c r="C14" s="8"/>
      <c r="D14" s="8"/>
      <c r="E14" s="8"/>
      <c r="F14" s="8"/>
      <c r="G14" s="16"/>
      <c r="H14" s="13"/>
      <c r="I14" s="14"/>
    </row>
    <row r="15" spans="1:9" ht="15">
      <c r="A15" s="3" t="s">
        <v>10</v>
      </c>
      <c r="B15" s="8"/>
      <c r="C15" s="8"/>
      <c r="D15" s="8"/>
      <c r="E15" s="8"/>
      <c r="F15" s="8"/>
      <c r="G15" s="16"/>
      <c r="H15" s="13"/>
      <c r="I15" s="14"/>
    </row>
    <row r="16" spans="1:9" ht="15">
      <c r="A16" s="3" t="s">
        <v>11</v>
      </c>
      <c r="B16" s="8"/>
      <c r="C16" s="8"/>
      <c r="D16" s="8"/>
      <c r="E16" s="8"/>
      <c r="F16" s="8"/>
      <c r="G16" s="16"/>
      <c r="H16" s="13"/>
      <c r="I16" s="14"/>
    </row>
    <row r="17" spans="1:9" ht="15">
      <c r="A17" s="3" t="s">
        <v>12</v>
      </c>
      <c r="B17" s="8"/>
      <c r="C17" s="8"/>
      <c r="D17" s="8"/>
      <c r="E17" s="8"/>
      <c r="F17" s="8"/>
      <c r="G17" s="16"/>
      <c r="H17" s="13"/>
      <c r="I17" s="14"/>
    </row>
    <row r="18" spans="1:9" ht="15">
      <c r="A18" s="3" t="s">
        <v>13</v>
      </c>
      <c r="B18" s="8"/>
      <c r="C18" s="8"/>
      <c r="D18" s="8"/>
      <c r="E18" s="8"/>
      <c r="F18" s="8"/>
      <c r="G18" s="16"/>
      <c r="H18" s="13"/>
      <c r="I18" s="14"/>
    </row>
    <row r="19" spans="1:9" ht="15">
      <c r="A19" s="3" t="s">
        <v>14</v>
      </c>
      <c r="B19" s="8"/>
      <c r="C19" s="8"/>
      <c r="D19" s="8"/>
      <c r="E19" s="8"/>
      <c r="F19" s="8"/>
      <c r="G19" s="16"/>
      <c r="H19" s="13"/>
      <c r="I19" s="14"/>
    </row>
    <row r="20" spans="1:9" ht="15">
      <c r="A20" s="3" t="s">
        <v>15</v>
      </c>
      <c r="B20" s="8"/>
      <c r="C20" s="8"/>
      <c r="D20" s="8"/>
      <c r="E20" s="8"/>
      <c r="F20" s="8"/>
      <c r="G20" s="16"/>
      <c r="H20" s="13"/>
      <c r="I20" s="14"/>
    </row>
    <row r="21" spans="1:9" ht="15">
      <c r="A21" s="3" t="s">
        <v>16</v>
      </c>
      <c r="B21" s="8"/>
      <c r="C21" s="8"/>
      <c r="D21" s="8"/>
      <c r="E21" s="8"/>
      <c r="F21" s="8"/>
      <c r="G21" s="16"/>
      <c r="H21" s="13"/>
      <c r="I21" s="14"/>
    </row>
    <row r="22" spans="1:9" ht="15">
      <c r="A22" s="3" t="s">
        <v>17</v>
      </c>
      <c r="B22" s="8"/>
      <c r="C22" s="8"/>
      <c r="D22" s="8"/>
      <c r="E22" s="8"/>
      <c r="F22" s="8"/>
      <c r="G22" s="16"/>
      <c r="H22" s="13"/>
      <c r="I22" s="14"/>
    </row>
    <row r="23" spans="1:9" ht="15">
      <c r="A23" s="3" t="s">
        <v>18</v>
      </c>
      <c r="B23" s="8"/>
      <c r="C23" s="8"/>
      <c r="D23" s="8"/>
      <c r="E23" s="8"/>
      <c r="F23" s="8"/>
      <c r="G23" s="16"/>
      <c r="H23" s="13"/>
      <c r="I23" s="14"/>
    </row>
    <row r="24" spans="1:9" ht="15">
      <c r="A24" s="3" t="s">
        <v>19</v>
      </c>
      <c r="B24" s="8"/>
      <c r="C24" s="8"/>
      <c r="D24" s="8"/>
      <c r="E24" s="8"/>
      <c r="F24" s="8"/>
      <c r="G24" s="16"/>
      <c r="H24" s="13"/>
      <c r="I24" s="14"/>
    </row>
    <row r="25" spans="1:9" ht="15">
      <c r="A25" s="3" t="s">
        <v>20</v>
      </c>
      <c r="B25" s="8"/>
      <c r="C25" s="8"/>
      <c r="D25" s="8"/>
      <c r="E25" s="8"/>
      <c r="F25" s="8"/>
      <c r="G25" s="16"/>
      <c r="H25" s="13"/>
      <c r="I25" s="14"/>
    </row>
    <row r="26" spans="1:9" ht="15">
      <c r="A26" s="3" t="s">
        <v>21</v>
      </c>
      <c r="B26" s="8"/>
      <c r="C26" s="8"/>
      <c r="D26" s="8"/>
      <c r="E26" s="8"/>
      <c r="F26" s="8"/>
      <c r="G26" s="16"/>
      <c r="H26" s="13"/>
      <c r="I26" s="14"/>
    </row>
    <row r="27" spans="1:9" ht="15">
      <c r="A27" s="3" t="s">
        <v>22</v>
      </c>
      <c r="B27" s="8"/>
      <c r="C27" s="8"/>
      <c r="D27" s="8"/>
      <c r="E27" s="8"/>
      <c r="F27" s="8"/>
      <c r="G27" s="16"/>
      <c r="H27" s="13"/>
      <c r="I27" s="14"/>
    </row>
    <row r="28" spans="1:9" ht="15">
      <c r="A28" s="3" t="s">
        <v>23</v>
      </c>
      <c r="B28" s="8"/>
      <c r="C28" s="8"/>
      <c r="D28" s="8"/>
      <c r="E28" s="8"/>
      <c r="F28" s="8"/>
      <c r="G28" s="16"/>
      <c r="H28" s="13"/>
      <c r="I28" s="14"/>
    </row>
    <row r="29" spans="1:9" ht="15">
      <c r="A29" s="3" t="s">
        <v>24</v>
      </c>
      <c r="B29" s="8"/>
      <c r="C29" s="8"/>
      <c r="D29" s="8"/>
      <c r="E29" s="8"/>
      <c r="F29" s="8"/>
      <c r="G29" s="16"/>
      <c r="H29" s="13"/>
      <c r="I29" s="14"/>
    </row>
    <row r="30" spans="1:9" ht="15">
      <c r="A30" s="3" t="s">
        <v>25</v>
      </c>
      <c r="B30" s="8"/>
      <c r="C30" s="8"/>
      <c r="D30" s="8"/>
      <c r="E30" s="8"/>
      <c r="F30" s="8"/>
      <c r="G30" s="16"/>
      <c r="H30" s="13"/>
      <c r="I30" s="14"/>
    </row>
    <row r="31" spans="1:9" ht="15">
      <c r="A31" s="3" t="s">
        <v>26</v>
      </c>
      <c r="B31" s="8"/>
      <c r="C31" s="8"/>
      <c r="D31" s="8"/>
      <c r="E31" s="8"/>
      <c r="F31" s="8"/>
      <c r="G31" s="16"/>
      <c r="H31" s="13"/>
      <c r="I31" s="14"/>
    </row>
    <row r="32" spans="1:9" ht="15">
      <c r="A32" s="3" t="s">
        <v>27</v>
      </c>
      <c r="B32" s="8"/>
      <c r="C32" s="8"/>
      <c r="D32" s="8"/>
      <c r="E32" s="8"/>
      <c r="F32" s="8"/>
      <c r="G32" s="16"/>
      <c r="H32" s="13"/>
      <c r="I32" s="14"/>
    </row>
    <row r="33" spans="1:9" ht="15">
      <c r="A33" s="3" t="s">
        <v>28</v>
      </c>
      <c r="B33" s="8"/>
      <c r="C33" s="8"/>
      <c r="D33" s="8"/>
      <c r="E33" s="8"/>
      <c r="F33" s="8"/>
      <c r="G33" s="16"/>
      <c r="H33" s="13"/>
      <c r="I33" s="14"/>
    </row>
    <row r="34" spans="1:9" ht="15">
      <c r="A34" s="3" t="s">
        <v>29</v>
      </c>
      <c r="B34" s="8"/>
      <c r="C34" s="8"/>
      <c r="D34" s="8"/>
      <c r="E34" s="8"/>
      <c r="F34" s="8"/>
      <c r="G34" s="16"/>
      <c r="H34" s="13"/>
      <c r="I34" s="14"/>
    </row>
    <row r="35" spans="1:9" ht="15">
      <c r="A35" s="3" t="s">
        <v>30</v>
      </c>
      <c r="B35" s="8"/>
      <c r="C35" s="8"/>
      <c r="D35" s="8"/>
      <c r="E35" s="8"/>
      <c r="F35" s="8"/>
      <c r="G35" s="16"/>
      <c r="H35" s="13"/>
      <c r="I35" s="14"/>
    </row>
    <row r="36" spans="1:9" ht="15">
      <c r="A36" s="3" t="s">
        <v>31</v>
      </c>
      <c r="B36" s="8"/>
      <c r="C36" s="8"/>
      <c r="D36" s="8"/>
      <c r="E36" s="8"/>
      <c r="F36" s="8"/>
      <c r="G36" s="16"/>
      <c r="H36" s="13"/>
      <c r="I36" s="14"/>
    </row>
    <row r="37" spans="1:9" ht="15">
      <c r="A37" s="3" t="s">
        <v>32</v>
      </c>
      <c r="B37" s="8"/>
      <c r="C37" s="8"/>
      <c r="D37" s="8"/>
      <c r="E37" s="8"/>
      <c r="F37" s="8"/>
      <c r="G37" s="16"/>
      <c r="H37" s="13"/>
      <c r="I37" s="14"/>
    </row>
    <row r="38" spans="1:9" ht="15">
      <c r="A38" s="3" t="s">
        <v>33</v>
      </c>
      <c r="B38" s="8"/>
      <c r="C38" s="8"/>
      <c r="D38" s="8"/>
      <c r="E38" s="8"/>
      <c r="F38" s="8"/>
      <c r="G38" s="16"/>
      <c r="H38" s="13"/>
      <c r="I38" s="14"/>
    </row>
    <row r="39" spans="1:9" ht="15">
      <c r="A39" s="3" t="s">
        <v>34</v>
      </c>
      <c r="B39" s="8"/>
      <c r="C39" s="8"/>
      <c r="D39" s="8"/>
      <c r="E39" s="8"/>
      <c r="F39" s="8"/>
      <c r="G39" s="16"/>
      <c r="H39" s="13"/>
      <c r="I39" s="14"/>
    </row>
    <row r="40" spans="1:9" ht="15">
      <c r="A40" s="3" t="s">
        <v>35</v>
      </c>
      <c r="B40" s="8"/>
      <c r="C40" s="8"/>
      <c r="D40" s="8"/>
      <c r="E40" s="8"/>
      <c r="F40" s="8"/>
      <c r="G40" s="16"/>
      <c r="H40" s="13"/>
      <c r="I40" s="14"/>
    </row>
    <row r="41" spans="1:9" ht="15">
      <c r="A41" s="3" t="s">
        <v>36</v>
      </c>
      <c r="B41" s="8"/>
      <c r="C41" s="8"/>
      <c r="D41" s="8"/>
      <c r="E41" s="8"/>
      <c r="F41" s="8"/>
      <c r="G41" s="16"/>
      <c r="H41" s="13"/>
      <c r="I41" s="14"/>
    </row>
    <row r="42" spans="1:9" ht="15">
      <c r="A42" s="3" t="s">
        <v>37</v>
      </c>
      <c r="B42" s="8"/>
      <c r="C42" s="8"/>
      <c r="D42" s="8"/>
      <c r="E42" s="8"/>
      <c r="F42" s="8"/>
      <c r="G42" s="16"/>
      <c r="H42" s="13"/>
      <c r="I42" s="14"/>
    </row>
    <row r="43" spans="1:9" ht="15">
      <c r="A43" s="3" t="s">
        <v>38</v>
      </c>
      <c r="B43" s="8"/>
      <c r="C43" s="8"/>
      <c r="D43" s="8"/>
      <c r="E43" s="8"/>
      <c r="F43" s="8"/>
      <c r="G43" s="16"/>
      <c r="H43" s="13"/>
      <c r="I43" s="14"/>
    </row>
    <row r="44" spans="1:9" ht="15">
      <c r="A44" s="3" t="s">
        <v>39</v>
      </c>
      <c r="B44" s="8"/>
      <c r="C44" s="8"/>
      <c r="D44" s="8"/>
      <c r="E44" s="8"/>
      <c r="F44" s="8"/>
      <c r="G44" s="16"/>
      <c r="H44" s="13"/>
      <c r="I44" s="14"/>
    </row>
    <row r="45" spans="1:9" ht="15">
      <c r="A45" s="3" t="s">
        <v>40</v>
      </c>
      <c r="B45" s="8"/>
      <c r="C45" s="8"/>
      <c r="D45" s="8"/>
      <c r="E45" s="8"/>
      <c r="F45" s="8"/>
      <c r="G45" s="16"/>
      <c r="H45" s="13"/>
      <c r="I45" s="14"/>
    </row>
    <row r="46" spans="1:9" ht="15">
      <c r="A46" s="3" t="s">
        <v>41</v>
      </c>
      <c r="B46" s="8"/>
      <c r="C46" s="8"/>
      <c r="D46" s="8"/>
      <c r="E46" s="8"/>
      <c r="F46" s="8"/>
      <c r="G46" s="16"/>
      <c r="H46" s="13"/>
      <c r="I46" s="14"/>
    </row>
    <row r="47" spans="1:9" ht="15">
      <c r="A47" s="3" t="s">
        <v>42</v>
      </c>
      <c r="B47" s="8"/>
      <c r="C47" s="8"/>
      <c r="D47" s="8"/>
      <c r="E47" s="8"/>
      <c r="F47" s="8"/>
      <c r="G47" s="16"/>
      <c r="H47" s="13"/>
      <c r="I47" s="14"/>
    </row>
    <row r="48" spans="1:9" ht="15">
      <c r="A48" s="3" t="s">
        <v>43</v>
      </c>
      <c r="B48" s="8"/>
      <c r="C48" s="8"/>
      <c r="D48" s="8"/>
      <c r="E48" s="8"/>
      <c r="F48" s="8"/>
      <c r="G48" s="16"/>
      <c r="H48" s="13"/>
      <c r="I48" s="14"/>
    </row>
    <row r="49" spans="1:9" ht="15">
      <c r="A49" s="3" t="s">
        <v>44</v>
      </c>
      <c r="B49" s="8"/>
      <c r="C49" s="8"/>
      <c r="D49" s="8"/>
      <c r="E49" s="8"/>
      <c r="F49" s="8"/>
      <c r="G49" s="16"/>
      <c r="H49" s="13"/>
      <c r="I49" s="14"/>
    </row>
    <row r="50" spans="1:9" ht="15">
      <c r="A50" s="3" t="s">
        <v>45</v>
      </c>
      <c r="B50" s="8"/>
      <c r="C50" s="8"/>
      <c r="D50" s="8"/>
      <c r="E50" s="8"/>
      <c r="F50" s="8"/>
      <c r="G50" s="16"/>
      <c r="H50" s="13"/>
      <c r="I50" s="14"/>
    </row>
    <row r="51" spans="1:9" ht="15">
      <c r="A51" s="3" t="s">
        <v>46</v>
      </c>
      <c r="B51" s="8"/>
      <c r="C51" s="8"/>
      <c r="D51" s="8"/>
      <c r="E51" s="8"/>
      <c r="F51" s="8"/>
      <c r="G51" s="16"/>
      <c r="H51" s="13"/>
      <c r="I51" s="14"/>
    </row>
    <row r="52" spans="1:9" ht="15">
      <c r="A52" s="3" t="s">
        <v>47</v>
      </c>
      <c r="B52" s="8"/>
      <c r="C52" s="8"/>
      <c r="D52" s="8"/>
      <c r="E52" s="8"/>
      <c r="F52" s="8"/>
      <c r="G52" s="16"/>
      <c r="H52" s="13"/>
      <c r="I52" s="14"/>
    </row>
    <row r="53" spans="1:9" ht="15">
      <c r="A53" s="3" t="s">
        <v>48</v>
      </c>
      <c r="B53" s="8"/>
      <c r="C53" s="8"/>
      <c r="D53" s="8"/>
      <c r="E53" s="8"/>
      <c r="F53" s="8"/>
      <c r="G53" s="16"/>
      <c r="H53" s="13"/>
      <c r="I53" s="14"/>
    </row>
    <row r="54" spans="1:9" ht="15">
      <c r="A54" s="3" t="s">
        <v>49</v>
      </c>
      <c r="B54" s="8"/>
      <c r="C54" s="8"/>
      <c r="D54" s="8"/>
      <c r="E54" s="8"/>
      <c r="F54" s="8"/>
      <c r="G54" s="16"/>
      <c r="H54" s="13"/>
      <c r="I54" s="14"/>
    </row>
    <row r="55" spans="1:9" ht="15">
      <c r="A55" s="3" t="s">
        <v>50</v>
      </c>
      <c r="B55" s="8"/>
      <c r="C55" s="8"/>
      <c r="D55" s="8"/>
      <c r="E55" s="8"/>
      <c r="F55" s="8"/>
      <c r="G55" s="16"/>
      <c r="H55" s="13"/>
      <c r="I55" s="14"/>
    </row>
    <row r="56" spans="1:9" ht="15">
      <c r="A56" s="3" t="s">
        <v>51</v>
      </c>
      <c r="B56" s="8"/>
      <c r="C56" s="8"/>
      <c r="D56" s="8"/>
      <c r="E56" s="8"/>
      <c r="F56" s="8"/>
      <c r="G56" s="16"/>
      <c r="H56" s="13"/>
      <c r="I56" s="14"/>
    </row>
    <row r="57" spans="1:9" ht="15">
      <c r="A57" s="1" t="s">
        <v>52</v>
      </c>
      <c r="B57" s="8"/>
      <c r="C57" s="8"/>
      <c r="D57" s="8"/>
      <c r="E57" s="8"/>
      <c r="F57" s="8"/>
      <c r="G57" s="16"/>
      <c r="H57" s="13"/>
      <c r="I57" s="14"/>
    </row>
    <row r="58" spans="1:9" ht="15">
      <c r="A58" s="3" t="s">
        <v>53</v>
      </c>
      <c r="B58" s="8"/>
      <c r="C58" s="8"/>
      <c r="D58" s="8"/>
      <c r="E58" s="8"/>
      <c r="F58" s="8"/>
      <c r="G58" s="16"/>
      <c r="H58" s="13"/>
      <c r="I58" s="14"/>
    </row>
    <row r="59" spans="1:9" ht="15">
      <c r="A59" s="3" t="s">
        <v>54</v>
      </c>
      <c r="B59" s="8"/>
      <c r="C59" s="8"/>
      <c r="D59" s="8"/>
      <c r="E59" s="8"/>
      <c r="F59" s="8"/>
      <c r="G59" s="16"/>
      <c r="H59" s="13"/>
      <c r="I59" s="14"/>
    </row>
    <row r="60" spans="1:9" ht="15">
      <c r="A60" s="3" t="s">
        <v>55</v>
      </c>
      <c r="B60" s="8"/>
      <c r="C60" s="8"/>
      <c r="D60" s="8"/>
      <c r="E60" s="8"/>
      <c r="F60" s="8"/>
      <c r="G60" s="16"/>
      <c r="H60" s="13"/>
      <c r="I60" s="14"/>
    </row>
    <row r="61" spans="1:9" ht="15">
      <c r="A61" s="3" t="s">
        <v>56</v>
      </c>
      <c r="B61" s="8"/>
      <c r="C61" s="8"/>
      <c r="D61" s="8"/>
      <c r="E61" s="8"/>
      <c r="F61" s="8"/>
      <c r="G61" s="16"/>
      <c r="H61" s="13"/>
      <c r="I61" s="14"/>
    </row>
    <row r="62" spans="1:9" ht="15.75" thickBot="1">
      <c r="A62" s="4" t="s">
        <v>57</v>
      </c>
      <c r="B62" s="9"/>
      <c r="C62" s="9"/>
      <c r="D62" s="9"/>
      <c r="E62" s="10"/>
      <c r="F62" s="10"/>
      <c r="G62" s="18"/>
      <c r="H62" s="15"/>
      <c r="I62" s="14"/>
    </row>
    <row r="63" spans="1:9" ht="17.25" thickBot="1" thickTop="1">
      <c r="A63" s="6" t="s">
        <v>63</v>
      </c>
      <c r="B63" s="11">
        <f>SUM(B5:B62)</f>
        <v>0</v>
      </c>
      <c r="C63" s="11">
        <f>SUM(C5:C62)</f>
        <v>0</v>
      </c>
      <c r="D63" s="11">
        <f>SUM(D5:D62)</f>
        <v>0</v>
      </c>
      <c r="E63" s="12">
        <f>B63+C63+D63+6355</f>
        <v>6355</v>
      </c>
      <c r="F63" s="12">
        <f>SUM(F5:F62)</f>
        <v>0</v>
      </c>
      <c r="G63" s="17">
        <f>SUM(G5:G62)</f>
        <v>0</v>
      </c>
      <c r="H63" s="14"/>
      <c r="I63" s="14"/>
    </row>
  </sheetData>
  <sheetProtection/>
  <mergeCells count="7">
    <mergeCell ref="A2:G2"/>
    <mergeCell ref="A3:A4"/>
    <mergeCell ref="B3:B4"/>
    <mergeCell ref="C3:D3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B2" sqref="B2:H2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9" t="s">
        <v>76</v>
      </c>
      <c r="C2" s="60"/>
      <c r="D2" s="60"/>
      <c r="E2" s="60"/>
      <c r="F2" s="60"/>
      <c r="G2" s="60"/>
      <c r="H2" s="61"/>
    </row>
    <row r="3" spans="2:8" ht="15.75">
      <c r="B3" s="58" t="s">
        <v>58</v>
      </c>
      <c r="C3" s="56" t="s">
        <v>64</v>
      </c>
      <c r="D3" s="56" t="s">
        <v>59</v>
      </c>
      <c r="E3" s="56"/>
      <c r="F3" s="56" t="s">
        <v>62</v>
      </c>
      <c r="G3" s="56" t="s">
        <v>66</v>
      </c>
      <c r="H3" s="51" t="s">
        <v>67</v>
      </c>
    </row>
    <row r="4" spans="2:8" ht="15.75">
      <c r="B4" s="58"/>
      <c r="C4" s="56"/>
      <c r="D4" s="24" t="s">
        <v>60</v>
      </c>
      <c r="E4" s="24" t="s">
        <v>61</v>
      </c>
      <c r="F4" s="57"/>
      <c r="G4" s="57"/>
      <c r="H4" s="52"/>
    </row>
    <row r="5" spans="2:10" ht="15">
      <c r="B5" s="3" t="s">
        <v>0</v>
      </c>
      <c r="C5" s="20">
        <v>941</v>
      </c>
      <c r="D5" s="21">
        <v>1298</v>
      </c>
      <c r="E5" s="21">
        <v>3740</v>
      </c>
      <c r="F5" s="21">
        <f>SUM(C5:E5)</f>
        <v>5979</v>
      </c>
      <c r="G5" s="21">
        <v>29444</v>
      </c>
      <c r="H5" s="25">
        <v>11</v>
      </c>
      <c r="I5" s="26"/>
      <c r="J5" s="14"/>
    </row>
    <row r="6" spans="2:10" ht="15">
      <c r="B6" s="3" t="s">
        <v>1</v>
      </c>
      <c r="C6" s="21">
        <v>0</v>
      </c>
      <c r="D6" s="21">
        <v>8</v>
      </c>
      <c r="E6" s="21">
        <v>7</v>
      </c>
      <c r="F6" s="21">
        <f aca="true" t="shared" si="0" ref="F6:F62">SUM(C6:E6)</f>
        <v>15</v>
      </c>
      <c r="G6" s="21">
        <v>34</v>
      </c>
      <c r="H6" s="25">
        <v>0</v>
      </c>
      <c r="I6" s="26"/>
      <c r="J6" s="14"/>
    </row>
    <row r="7" spans="2:10" ht="15">
      <c r="B7" s="3" t="s">
        <v>2</v>
      </c>
      <c r="C7" s="21">
        <v>20</v>
      </c>
      <c r="D7" s="21">
        <v>64</v>
      </c>
      <c r="E7" s="21">
        <v>105</v>
      </c>
      <c r="F7" s="21">
        <f t="shared" si="0"/>
        <v>189</v>
      </c>
      <c r="G7" s="21">
        <v>644</v>
      </c>
      <c r="H7" s="25">
        <v>1</v>
      </c>
      <c r="I7" s="26"/>
      <c r="J7" s="14"/>
    </row>
    <row r="8" spans="2:10" ht="15">
      <c r="B8" s="3" t="s">
        <v>3</v>
      </c>
      <c r="C8" s="21">
        <v>137</v>
      </c>
      <c r="D8" s="21">
        <v>250</v>
      </c>
      <c r="E8" s="21">
        <v>577</v>
      </c>
      <c r="F8" s="21">
        <f t="shared" si="0"/>
        <v>964</v>
      </c>
      <c r="G8" s="21">
        <v>4132</v>
      </c>
      <c r="H8" s="25">
        <v>4</v>
      </c>
      <c r="I8" s="26"/>
      <c r="J8" s="14"/>
    </row>
    <row r="9" spans="2:10" ht="15">
      <c r="B9" s="3" t="s">
        <v>4</v>
      </c>
      <c r="C9" s="21">
        <v>27</v>
      </c>
      <c r="D9" s="21">
        <v>58</v>
      </c>
      <c r="E9" s="21">
        <v>125</v>
      </c>
      <c r="F9" s="21">
        <f t="shared" si="0"/>
        <v>210</v>
      </c>
      <c r="G9" s="21">
        <v>864</v>
      </c>
      <c r="H9" s="25">
        <v>0</v>
      </c>
      <c r="I9" s="26"/>
      <c r="J9" s="14"/>
    </row>
    <row r="10" spans="2:10" ht="15">
      <c r="B10" s="3" t="s">
        <v>5</v>
      </c>
      <c r="C10" s="21">
        <v>4</v>
      </c>
      <c r="D10" s="21">
        <v>11</v>
      </c>
      <c r="E10" s="21">
        <v>38</v>
      </c>
      <c r="F10" s="21">
        <f t="shared" si="0"/>
        <v>53</v>
      </c>
      <c r="G10" s="21">
        <v>376</v>
      </c>
      <c r="H10" s="25">
        <v>0</v>
      </c>
      <c r="I10" s="26"/>
      <c r="J10" s="14"/>
    </row>
    <row r="11" spans="2:10" ht="15">
      <c r="B11" s="3" t="s">
        <v>6</v>
      </c>
      <c r="C11" s="21">
        <v>732</v>
      </c>
      <c r="D11" s="21">
        <v>877</v>
      </c>
      <c r="E11" s="21">
        <v>2584</v>
      </c>
      <c r="F11" s="21">
        <f t="shared" si="0"/>
        <v>4193</v>
      </c>
      <c r="G11" s="21">
        <v>19042</v>
      </c>
      <c r="H11" s="25">
        <v>12</v>
      </c>
      <c r="I11" s="26"/>
      <c r="J11" s="14"/>
    </row>
    <row r="12" spans="2:10" ht="15">
      <c r="B12" s="3" t="s">
        <v>7</v>
      </c>
      <c r="C12" s="21">
        <v>12</v>
      </c>
      <c r="D12" s="21">
        <v>9</v>
      </c>
      <c r="E12" s="21">
        <v>10</v>
      </c>
      <c r="F12" s="21">
        <f t="shared" si="0"/>
        <v>31</v>
      </c>
      <c r="G12" s="21">
        <v>483</v>
      </c>
      <c r="H12" s="25">
        <v>0</v>
      </c>
      <c r="I12" s="26"/>
      <c r="J12" s="14"/>
    </row>
    <row r="13" spans="2:10" ht="15">
      <c r="B13" s="3" t="s">
        <v>8</v>
      </c>
      <c r="C13" s="21">
        <v>133</v>
      </c>
      <c r="D13" s="21">
        <v>221</v>
      </c>
      <c r="E13" s="21">
        <v>570</v>
      </c>
      <c r="F13" s="21">
        <f t="shared" si="0"/>
        <v>924</v>
      </c>
      <c r="G13" s="21">
        <v>3177</v>
      </c>
      <c r="H13" s="25">
        <v>0</v>
      </c>
      <c r="I13" s="26"/>
      <c r="J13" s="14"/>
    </row>
    <row r="14" spans="2:10" ht="15">
      <c r="B14" s="3" t="s">
        <v>9</v>
      </c>
      <c r="C14" s="21">
        <v>384</v>
      </c>
      <c r="D14" s="21">
        <v>329</v>
      </c>
      <c r="E14" s="21">
        <v>2126</v>
      </c>
      <c r="F14" s="21">
        <f t="shared" si="0"/>
        <v>2839</v>
      </c>
      <c r="G14" s="21">
        <v>16284</v>
      </c>
      <c r="H14" s="25">
        <v>4</v>
      </c>
      <c r="I14" s="26"/>
      <c r="J14" s="14"/>
    </row>
    <row r="15" spans="2:10" ht="15">
      <c r="B15" s="3" t="s">
        <v>10</v>
      </c>
      <c r="C15" s="21">
        <v>6</v>
      </c>
      <c r="D15" s="21">
        <v>12</v>
      </c>
      <c r="E15" s="21">
        <v>31</v>
      </c>
      <c r="F15" s="21">
        <f t="shared" si="0"/>
        <v>49</v>
      </c>
      <c r="G15" s="21">
        <v>608</v>
      </c>
      <c r="H15" s="25">
        <v>0</v>
      </c>
      <c r="I15" s="26"/>
      <c r="J15" s="14"/>
    </row>
    <row r="16" spans="2:10" ht="15">
      <c r="B16" s="3" t="s">
        <v>11</v>
      </c>
      <c r="C16" s="21">
        <v>75</v>
      </c>
      <c r="D16" s="21">
        <v>101</v>
      </c>
      <c r="E16" s="21">
        <v>353</v>
      </c>
      <c r="F16" s="21">
        <f t="shared" si="0"/>
        <v>529</v>
      </c>
      <c r="G16" s="21">
        <v>2334</v>
      </c>
      <c r="H16" s="25">
        <v>2</v>
      </c>
      <c r="I16" s="26"/>
      <c r="J16" s="14"/>
    </row>
    <row r="17" spans="2:10" ht="15">
      <c r="B17" s="3" t="s">
        <v>12</v>
      </c>
      <c r="C17" s="21">
        <v>91</v>
      </c>
      <c r="D17" s="21">
        <v>95</v>
      </c>
      <c r="E17" s="21">
        <v>443</v>
      </c>
      <c r="F17" s="21">
        <f t="shared" si="0"/>
        <v>629</v>
      </c>
      <c r="G17" s="21">
        <v>3647</v>
      </c>
      <c r="H17" s="25">
        <v>1</v>
      </c>
      <c r="I17" s="26"/>
      <c r="J17" s="14"/>
    </row>
    <row r="18" spans="2:10" ht="15">
      <c r="B18" s="3" t="s">
        <v>13</v>
      </c>
      <c r="C18" s="21">
        <v>5</v>
      </c>
      <c r="D18" s="21">
        <v>11</v>
      </c>
      <c r="E18" s="21">
        <v>26</v>
      </c>
      <c r="F18" s="21">
        <f t="shared" si="0"/>
        <v>42</v>
      </c>
      <c r="G18" s="21">
        <v>329</v>
      </c>
      <c r="H18" s="25">
        <v>0</v>
      </c>
      <c r="I18" s="26"/>
      <c r="J18" s="14"/>
    </row>
    <row r="19" spans="2:10" ht="15">
      <c r="B19" s="3" t="s">
        <v>14</v>
      </c>
      <c r="C19" s="21">
        <v>477</v>
      </c>
      <c r="D19" s="21">
        <v>267</v>
      </c>
      <c r="E19" s="21">
        <v>1880</v>
      </c>
      <c r="F19" s="21">
        <f t="shared" si="0"/>
        <v>2624</v>
      </c>
      <c r="G19" s="21">
        <v>14086</v>
      </c>
      <c r="H19" s="25">
        <v>9</v>
      </c>
      <c r="I19" s="26"/>
      <c r="J19" s="14"/>
    </row>
    <row r="20" spans="2:10" ht="15">
      <c r="B20" s="3" t="s">
        <v>15</v>
      </c>
      <c r="C20" s="21">
        <v>72</v>
      </c>
      <c r="D20" s="21">
        <v>57</v>
      </c>
      <c r="E20" s="21">
        <v>209</v>
      </c>
      <c r="F20" s="21">
        <f>SUM(C20:E20)</f>
        <v>338</v>
      </c>
      <c r="G20" s="21">
        <v>2118</v>
      </c>
      <c r="H20" s="25">
        <v>0</v>
      </c>
      <c r="I20" s="26"/>
      <c r="J20" s="14"/>
    </row>
    <row r="21" spans="2:10" ht="15">
      <c r="B21" s="3" t="s">
        <v>16</v>
      </c>
      <c r="C21" s="21">
        <v>35</v>
      </c>
      <c r="D21" s="21">
        <v>68</v>
      </c>
      <c r="E21" s="21">
        <v>173</v>
      </c>
      <c r="F21" s="21">
        <f t="shared" si="0"/>
        <v>276</v>
      </c>
      <c r="G21" s="21">
        <v>1257</v>
      </c>
      <c r="H21" s="25">
        <v>0</v>
      </c>
      <c r="I21" s="26"/>
      <c r="J21" s="14"/>
    </row>
    <row r="22" spans="2:10" ht="15">
      <c r="B22" s="3" t="s">
        <v>17</v>
      </c>
      <c r="C22" s="21">
        <v>9</v>
      </c>
      <c r="D22" s="21">
        <v>23</v>
      </c>
      <c r="E22" s="21">
        <v>28</v>
      </c>
      <c r="F22" s="21">
        <f t="shared" si="0"/>
        <v>60</v>
      </c>
      <c r="G22" s="21">
        <v>452</v>
      </c>
      <c r="H22" s="25">
        <v>0</v>
      </c>
      <c r="I22" s="26"/>
      <c r="J22" s="14"/>
    </row>
    <row r="23" spans="2:10" ht="15">
      <c r="B23" s="3" t="s">
        <v>18</v>
      </c>
      <c r="C23" s="21">
        <v>6060</v>
      </c>
      <c r="D23" s="21">
        <v>2918</v>
      </c>
      <c r="E23" s="21">
        <v>26531</v>
      </c>
      <c r="F23" s="21">
        <f t="shared" si="0"/>
        <v>35509</v>
      </c>
      <c r="G23" s="21">
        <v>176264</v>
      </c>
      <c r="H23" s="25">
        <v>58</v>
      </c>
      <c r="I23" s="26"/>
      <c r="J23" s="14"/>
    </row>
    <row r="24" spans="2:10" ht="15">
      <c r="B24" s="3" t="s">
        <v>19</v>
      </c>
      <c r="C24" s="21">
        <v>60</v>
      </c>
      <c r="D24" s="21">
        <v>71</v>
      </c>
      <c r="E24" s="21">
        <v>187</v>
      </c>
      <c r="F24" s="21">
        <f t="shared" si="0"/>
        <v>318</v>
      </c>
      <c r="G24" s="21">
        <v>2415</v>
      </c>
      <c r="H24" s="25">
        <v>1</v>
      </c>
      <c r="I24" s="26"/>
      <c r="J24" s="14"/>
    </row>
    <row r="25" spans="2:10" ht="15">
      <c r="B25" s="3" t="s">
        <v>20</v>
      </c>
      <c r="C25" s="21">
        <v>135</v>
      </c>
      <c r="D25" s="21">
        <v>227</v>
      </c>
      <c r="E25" s="21">
        <v>601</v>
      </c>
      <c r="F25" s="21">
        <f t="shared" si="0"/>
        <v>963</v>
      </c>
      <c r="G25" s="21">
        <v>4040</v>
      </c>
      <c r="H25" s="25">
        <v>2</v>
      </c>
      <c r="I25" s="26"/>
      <c r="J25" s="14"/>
    </row>
    <row r="26" spans="2:10" ht="15">
      <c r="B26" s="3" t="s">
        <v>21</v>
      </c>
      <c r="C26" s="21">
        <v>16</v>
      </c>
      <c r="D26" s="21">
        <v>20</v>
      </c>
      <c r="E26" s="21">
        <v>48</v>
      </c>
      <c r="F26" s="21">
        <f t="shared" si="0"/>
        <v>84</v>
      </c>
      <c r="G26" s="21">
        <v>340</v>
      </c>
      <c r="H26" s="25">
        <v>0</v>
      </c>
      <c r="I26" s="26"/>
      <c r="J26" s="14"/>
    </row>
    <row r="27" spans="2:10" ht="15">
      <c r="B27" s="3" t="s">
        <v>22</v>
      </c>
      <c r="C27" s="21">
        <v>62</v>
      </c>
      <c r="D27" s="21">
        <v>68</v>
      </c>
      <c r="E27" s="21">
        <v>236</v>
      </c>
      <c r="F27" s="21">
        <f t="shared" si="0"/>
        <v>366</v>
      </c>
      <c r="G27" s="21">
        <v>1626</v>
      </c>
      <c r="H27" s="25">
        <v>1</v>
      </c>
      <c r="I27" s="26"/>
      <c r="J27" s="14"/>
    </row>
    <row r="28" spans="2:10" ht="15">
      <c r="B28" s="3" t="s">
        <v>23</v>
      </c>
      <c r="C28" s="21">
        <v>110</v>
      </c>
      <c r="D28" s="21">
        <v>80</v>
      </c>
      <c r="E28" s="21">
        <v>366</v>
      </c>
      <c r="F28" s="21">
        <f t="shared" si="0"/>
        <v>556</v>
      </c>
      <c r="G28" s="21">
        <v>4491</v>
      </c>
      <c r="H28" s="25">
        <v>4</v>
      </c>
      <c r="I28" s="26"/>
      <c r="J28" s="14"/>
    </row>
    <row r="29" spans="2:10" ht="15">
      <c r="B29" s="3" t="s">
        <v>24</v>
      </c>
      <c r="C29" s="21">
        <v>6</v>
      </c>
      <c r="D29" s="21">
        <v>11</v>
      </c>
      <c r="E29" s="21">
        <v>27</v>
      </c>
      <c r="F29" s="21">
        <f t="shared" si="0"/>
        <v>44</v>
      </c>
      <c r="G29" s="21">
        <v>147</v>
      </c>
      <c r="H29" s="25">
        <v>0</v>
      </c>
      <c r="I29" s="26"/>
      <c r="J29" s="14"/>
    </row>
    <row r="30" spans="2:10" ht="15">
      <c r="B30" s="3" t="s">
        <v>25</v>
      </c>
      <c r="C30" s="21">
        <v>5</v>
      </c>
      <c r="D30" s="21">
        <v>9</v>
      </c>
      <c r="E30" s="21">
        <v>6</v>
      </c>
      <c r="F30" s="21">
        <f t="shared" si="0"/>
        <v>20</v>
      </c>
      <c r="G30" s="21">
        <v>181</v>
      </c>
      <c r="H30" s="25">
        <v>0</v>
      </c>
      <c r="I30" s="26"/>
      <c r="J30" s="14"/>
    </row>
    <row r="31" spans="2:10" ht="15">
      <c r="B31" s="3" t="s">
        <v>26</v>
      </c>
      <c r="C31" s="21">
        <v>248</v>
      </c>
      <c r="D31" s="21">
        <v>192</v>
      </c>
      <c r="E31" s="21">
        <v>720</v>
      </c>
      <c r="F31" s="21">
        <f t="shared" si="0"/>
        <v>1160</v>
      </c>
      <c r="G31" s="21">
        <v>7259</v>
      </c>
      <c r="H31" s="25">
        <v>0</v>
      </c>
      <c r="I31" s="26"/>
      <c r="J31" s="14"/>
    </row>
    <row r="32" spans="2:10" ht="15">
      <c r="B32" s="3" t="s">
        <v>27</v>
      </c>
      <c r="C32" s="21">
        <v>106</v>
      </c>
      <c r="D32" s="21">
        <v>121</v>
      </c>
      <c r="E32" s="21">
        <v>309</v>
      </c>
      <c r="F32" s="21">
        <f t="shared" si="0"/>
        <v>536</v>
      </c>
      <c r="G32" s="21">
        <v>2251</v>
      </c>
      <c r="H32" s="25">
        <v>0</v>
      </c>
      <c r="I32" s="26"/>
      <c r="J32" s="14"/>
    </row>
    <row r="33" spans="2:10" ht="15">
      <c r="B33" s="3" t="s">
        <v>28</v>
      </c>
      <c r="C33" s="21">
        <v>111</v>
      </c>
      <c r="D33" s="21">
        <v>120</v>
      </c>
      <c r="E33" s="21">
        <v>278</v>
      </c>
      <c r="F33" s="21">
        <f t="shared" si="0"/>
        <v>509</v>
      </c>
      <c r="G33" s="21">
        <v>1659</v>
      </c>
      <c r="H33" s="25">
        <v>5</v>
      </c>
      <c r="I33" s="26"/>
      <c r="J33" s="14"/>
    </row>
    <row r="34" spans="2:10" ht="15">
      <c r="B34" s="3" t="s">
        <v>29</v>
      </c>
      <c r="C34" s="21">
        <v>1810</v>
      </c>
      <c r="D34" s="21">
        <v>1796</v>
      </c>
      <c r="E34" s="21">
        <v>9347</v>
      </c>
      <c r="F34" s="21">
        <f t="shared" si="0"/>
        <v>12953</v>
      </c>
      <c r="G34" s="21">
        <v>54053</v>
      </c>
      <c r="H34" s="25">
        <v>19</v>
      </c>
      <c r="I34" s="26"/>
      <c r="J34" s="14"/>
    </row>
    <row r="35" spans="2:10" ht="15">
      <c r="B35" s="3" t="s">
        <v>30</v>
      </c>
      <c r="C35" s="21">
        <v>239</v>
      </c>
      <c r="D35" s="21">
        <v>478</v>
      </c>
      <c r="E35" s="21">
        <v>1046</v>
      </c>
      <c r="F35" s="21">
        <f t="shared" si="0"/>
        <v>1763</v>
      </c>
      <c r="G35" s="21">
        <v>6101</v>
      </c>
      <c r="H35" s="25">
        <v>4</v>
      </c>
      <c r="I35" s="26"/>
      <c r="J35" s="14"/>
    </row>
    <row r="36" spans="2:10" ht="15">
      <c r="B36" s="3" t="s">
        <v>31</v>
      </c>
      <c r="C36" s="21">
        <v>6</v>
      </c>
      <c r="D36" s="21">
        <v>10</v>
      </c>
      <c r="E36" s="21">
        <v>39</v>
      </c>
      <c r="F36" s="21">
        <f t="shared" si="0"/>
        <v>55</v>
      </c>
      <c r="G36" s="21">
        <v>347</v>
      </c>
      <c r="H36" s="25">
        <v>1</v>
      </c>
      <c r="I36" s="26"/>
      <c r="J36" s="14"/>
    </row>
    <row r="37" spans="2:10" ht="15">
      <c r="B37" s="3" t="s">
        <v>32</v>
      </c>
      <c r="C37" s="21">
        <v>1215</v>
      </c>
      <c r="D37" s="21">
        <v>1752</v>
      </c>
      <c r="E37" s="21">
        <v>5547</v>
      </c>
      <c r="F37" s="21">
        <f t="shared" si="0"/>
        <v>8514</v>
      </c>
      <c r="G37" s="21">
        <v>37787</v>
      </c>
      <c r="H37" s="25">
        <v>65</v>
      </c>
      <c r="I37" s="26"/>
      <c r="J37" s="14"/>
    </row>
    <row r="38" spans="2:10" ht="15">
      <c r="B38" s="3" t="s">
        <v>33</v>
      </c>
      <c r="C38" s="21">
        <v>682</v>
      </c>
      <c r="D38" s="21">
        <v>932</v>
      </c>
      <c r="E38" s="21">
        <v>3856</v>
      </c>
      <c r="F38" s="21">
        <f t="shared" si="0"/>
        <v>5470</v>
      </c>
      <c r="G38" s="21">
        <v>26681</v>
      </c>
      <c r="H38" s="25">
        <v>10</v>
      </c>
      <c r="I38" s="26"/>
      <c r="J38" s="14"/>
    </row>
    <row r="39" spans="2:10" ht="15">
      <c r="B39" s="3" t="s">
        <v>34</v>
      </c>
      <c r="C39" s="21">
        <v>41</v>
      </c>
      <c r="D39" s="21">
        <v>52</v>
      </c>
      <c r="E39" s="21">
        <v>151</v>
      </c>
      <c r="F39" s="21">
        <f t="shared" si="0"/>
        <v>244</v>
      </c>
      <c r="G39" s="21">
        <v>1002</v>
      </c>
      <c r="H39" s="25">
        <v>0</v>
      </c>
      <c r="I39" s="26"/>
      <c r="J39" s="14"/>
    </row>
    <row r="40" spans="2:10" ht="15">
      <c r="B40" s="3" t="s">
        <v>35</v>
      </c>
      <c r="C40" s="21">
        <v>943</v>
      </c>
      <c r="D40" s="21">
        <v>1348</v>
      </c>
      <c r="E40" s="21">
        <v>4428</v>
      </c>
      <c r="F40" s="21">
        <f t="shared" si="0"/>
        <v>6719</v>
      </c>
      <c r="G40" s="21">
        <v>35855</v>
      </c>
      <c r="H40" s="25">
        <v>20</v>
      </c>
      <c r="I40" s="26"/>
      <c r="J40" s="14"/>
    </row>
    <row r="41" spans="2:10" ht="15">
      <c r="B41" s="3" t="s">
        <v>36</v>
      </c>
      <c r="C41" s="21">
        <v>2275</v>
      </c>
      <c r="D41" s="21">
        <v>1230</v>
      </c>
      <c r="E41" s="21">
        <v>9821</v>
      </c>
      <c r="F41" s="21">
        <f t="shared" si="0"/>
        <v>13326</v>
      </c>
      <c r="G41" s="21">
        <v>58052</v>
      </c>
      <c r="H41" s="25">
        <v>25</v>
      </c>
      <c r="I41" s="26"/>
      <c r="J41" s="14"/>
    </row>
    <row r="42" spans="2:10" ht="15">
      <c r="B42" s="3" t="s">
        <v>37</v>
      </c>
      <c r="C42" s="21">
        <v>754</v>
      </c>
      <c r="D42" s="21">
        <v>752</v>
      </c>
      <c r="E42" s="21">
        <v>2034</v>
      </c>
      <c r="F42" s="21">
        <f t="shared" si="0"/>
        <v>3540</v>
      </c>
      <c r="G42" s="21">
        <v>14506</v>
      </c>
      <c r="H42" s="25">
        <v>7</v>
      </c>
      <c r="I42" s="26"/>
      <c r="J42" s="14"/>
    </row>
    <row r="43" spans="2:10" ht="15">
      <c r="B43" s="3" t="s">
        <v>38</v>
      </c>
      <c r="C43" s="21">
        <v>295</v>
      </c>
      <c r="D43" s="21">
        <v>481</v>
      </c>
      <c r="E43" s="21">
        <v>1751</v>
      </c>
      <c r="F43" s="21">
        <f t="shared" si="0"/>
        <v>2527</v>
      </c>
      <c r="G43" s="21">
        <v>12655</v>
      </c>
      <c r="H43" s="25">
        <v>1</v>
      </c>
      <c r="I43" s="26"/>
      <c r="J43" s="14"/>
    </row>
    <row r="44" spans="2:10" ht="15">
      <c r="B44" s="3" t="s">
        <v>39</v>
      </c>
      <c r="C44" s="21">
        <v>196</v>
      </c>
      <c r="D44" s="21">
        <v>279</v>
      </c>
      <c r="E44" s="21">
        <v>982</v>
      </c>
      <c r="F44" s="21">
        <f t="shared" si="0"/>
        <v>1457</v>
      </c>
      <c r="G44" s="21">
        <v>4511</v>
      </c>
      <c r="H44" s="25">
        <v>4</v>
      </c>
      <c r="I44" s="26"/>
      <c r="J44" s="14"/>
    </row>
    <row r="45" spans="2:10" ht="15">
      <c r="B45" s="3" t="s">
        <v>40</v>
      </c>
      <c r="C45" s="21">
        <v>411</v>
      </c>
      <c r="D45" s="21">
        <v>717</v>
      </c>
      <c r="E45" s="21">
        <v>2062</v>
      </c>
      <c r="F45" s="21">
        <f t="shared" si="0"/>
        <v>3190</v>
      </c>
      <c r="G45" s="21">
        <v>12418</v>
      </c>
      <c r="H45" s="25">
        <v>2</v>
      </c>
      <c r="I45" s="26"/>
      <c r="J45" s="14"/>
    </row>
    <row r="46" spans="2:10" ht="15">
      <c r="B46" s="3" t="s">
        <v>41</v>
      </c>
      <c r="C46" s="21">
        <v>269</v>
      </c>
      <c r="D46" s="21">
        <v>223</v>
      </c>
      <c r="E46" s="21">
        <v>1047</v>
      </c>
      <c r="F46" s="21">
        <f t="shared" si="0"/>
        <v>1539</v>
      </c>
      <c r="G46" s="21">
        <v>7994</v>
      </c>
      <c r="H46" s="25">
        <v>4</v>
      </c>
      <c r="I46" s="26"/>
      <c r="J46" s="14"/>
    </row>
    <row r="47" spans="2:10" ht="15">
      <c r="B47" s="3" t="s">
        <v>42</v>
      </c>
      <c r="C47" s="21">
        <v>1126</v>
      </c>
      <c r="D47" s="21">
        <v>954</v>
      </c>
      <c r="E47" s="21">
        <v>5439</v>
      </c>
      <c r="F47" s="21">
        <f t="shared" si="0"/>
        <v>7519</v>
      </c>
      <c r="G47" s="21">
        <v>36123</v>
      </c>
      <c r="H47" s="25">
        <v>9</v>
      </c>
      <c r="I47" s="26"/>
      <c r="J47" s="14"/>
    </row>
    <row r="48" spans="2:10" ht="15">
      <c r="B48" s="3" t="s">
        <v>43</v>
      </c>
      <c r="C48" s="21">
        <v>147</v>
      </c>
      <c r="D48" s="21">
        <v>212</v>
      </c>
      <c r="E48" s="21">
        <v>588</v>
      </c>
      <c r="F48" s="21">
        <f t="shared" si="0"/>
        <v>947</v>
      </c>
      <c r="G48" s="21">
        <v>4267</v>
      </c>
      <c r="H48" s="25">
        <v>2</v>
      </c>
      <c r="I48" s="26"/>
      <c r="J48" s="14"/>
    </row>
    <row r="49" spans="2:10" ht="15">
      <c r="B49" s="3" t="s">
        <v>44</v>
      </c>
      <c r="C49" s="21">
        <v>110</v>
      </c>
      <c r="D49" s="21">
        <v>94</v>
      </c>
      <c r="E49" s="21">
        <v>510</v>
      </c>
      <c r="F49" s="21">
        <f t="shared" si="0"/>
        <v>714</v>
      </c>
      <c r="G49" s="21">
        <v>3248</v>
      </c>
      <c r="H49" s="25">
        <v>0</v>
      </c>
      <c r="I49" s="26"/>
      <c r="J49" s="14"/>
    </row>
    <row r="50" spans="2:10" ht="15">
      <c r="B50" s="3" t="s">
        <v>45</v>
      </c>
      <c r="C50" s="21">
        <v>4</v>
      </c>
      <c r="D50" s="21">
        <v>2</v>
      </c>
      <c r="E50" s="21">
        <v>7</v>
      </c>
      <c r="F50" s="21">
        <f t="shared" si="0"/>
        <v>13</v>
      </c>
      <c r="G50" s="21">
        <v>43</v>
      </c>
      <c r="H50" s="25">
        <v>0</v>
      </c>
      <c r="I50" s="26"/>
      <c r="J50" s="14"/>
    </row>
    <row r="51" spans="2:10" ht="15">
      <c r="B51" s="3" t="s">
        <v>46</v>
      </c>
      <c r="C51" s="21">
        <v>41</v>
      </c>
      <c r="D51" s="21">
        <v>32</v>
      </c>
      <c r="E51" s="21">
        <v>102</v>
      </c>
      <c r="F51" s="21">
        <f t="shared" si="0"/>
        <v>175</v>
      </c>
      <c r="G51" s="21">
        <v>839</v>
      </c>
      <c r="H51" s="25">
        <v>0</v>
      </c>
      <c r="I51" s="26"/>
      <c r="J51" s="14"/>
    </row>
    <row r="52" spans="2:10" ht="15">
      <c r="B52" s="3" t="s">
        <v>47</v>
      </c>
      <c r="C52" s="21">
        <v>307</v>
      </c>
      <c r="D52" s="21">
        <v>313</v>
      </c>
      <c r="E52" s="21">
        <v>1027</v>
      </c>
      <c r="F52" s="21">
        <f t="shared" si="0"/>
        <v>1647</v>
      </c>
      <c r="G52" s="21">
        <v>7465</v>
      </c>
      <c r="H52" s="25">
        <v>2</v>
      </c>
      <c r="I52" s="26"/>
      <c r="J52" s="14"/>
    </row>
    <row r="53" spans="2:10" ht="15">
      <c r="B53" s="3" t="s">
        <v>48</v>
      </c>
      <c r="C53" s="21">
        <v>258</v>
      </c>
      <c r="D53" s="21">
        <v>327</v>
      </c>
      <c r="E53" s="21">
        <v>1388</v>
      </c>
      <c r="F53" s="21">
        <f t="shared" si="0"/>
        <v>1973</v>
      </c>
      <c r="G53" s="21">
        <v>7738</v>
      </c>
      <c r="H53" s="25">
        <v>3</v>
      </c>
      <c r="I53" s="26"/>
      <c r="J53" s="14"/>
    </row>
    <row r="54" spans="2:10" ht="15">
      <c r="B54" s="3" t="s">
        <v>49</v>
      </c>
      <c r="C54" s="21">
        <v>229</v>
      </c>
      <c r="D54" s="21">
        <v>258</v>
      </c>
      <c r="E54" s="21">
        <v>1285</v>
      </c>
      <c r="F54" s="21">
        <f>SUM(C54:E54)</f>
        <v>1772</v>
      </c>
      <c r="G54" s="21">
        <v>8939</v>
      </c>
      <c r="H54" s="25">
        <v>3</v>
      </c>
      <c r="I54" s="26"/>
      <c r="J54" s="14"/>
    </row>
    <row r="55" spans="2:10" ht="15">
      <c r="B55" s="3" t="s">
        <v>50</v>
      </c>
      <c r="C55" s="21">
        <v>43</v>
      </c>
      <c r="D55" s="21">
        <v>38</v>
      </c>
      <c r="E55" s="21">
        <v>120</v>
      </c>
      <c r="F55" s="21">
        <f t="shared" si="0"/>
        <v>201</v>
      </c>
      <c r="G55" s="21">
        <v>1745</v>
      </c>
      <c r="H55" s="25">
        <v>0</v>
      </c>
      <c r="I55" s="26"/>
      <c r="J55" s="14"/>
    </row>
    <row r="56" spans="2:10" ht="15">
      <c r="B56" s="3" t="s">
        <v>51</v>
      </c>
      <c r="C56" s="21">
        <v>18</v>
      </c>
      <c r="D56" s="21">
        <v>51</v>
      </c>
      <c r="E56" s="21">
        <v>125</v>
      </c>
      <c r="F56" s="21">
        <f t="shared" si="0"/>
        <v>194</v>
      </c>
      <c r="G56" s="21">
        <v>1095</v>
      </c>
      <c r="H56" s="25">
        <v>2</v>
      </c>
      <c r="I56" s="26"/>
      <c r="J56" s="14"/>
    </row>
    <row r="57" spans="2:10" ht="15">
      <c r="B57" s="1" t="s">
        <v>52</v>
      </c>
      <c r="C57" s="21">
        <v>21</v>
      </c>
      <c r="D57" s="21">
        <v>8</v>
      </c>
      <c r="E57" s="21">
        <v>33</v>
      </c>
      <c r="F57" s="21">
        <f t="shared" si="0"/>
        <v>62</v>
      </c>
      <c r="G57" s="21">
        <v>207</v>
      </c>
      <c r="H57" s="25">
        <v>0</v>
      </c>
      <c r="I57" s="26"/>
      <c r="J57" s="14"/>
    </row>
    <row r="58" spans="2:10" ht="15">
      <c r="B58" s="3" t="s">
        <v>53</v>
      </c>
      <c r="C58" s="21">
        <v>189</v>
      </c>
      <c r="D58" s="21">
        <v>131</v>
      </c>
      <c r="E58" s="21">
        <v>783</v>
      </c>
      <c r="F58" s="21">
        <f t="shared" si="0"/>
        <v>1103</v>
      </c>
      <c r="G58" s="21">
        <v>7221</v>
      </c>
      <c r="H58" s="25">
        <v>2</v>
      </c>
      <c r="I58" s="26"/>
      <c r="J58" s="14"/>
    </row>
    <row r="59" spans="2:10" ht="15">
      <c r="B59" s="3" t="s">
        <v>54</v>
      </c>
      <c r="C59" s="21">
        <v>36</v>
      </c>
      <c r="D59" s="21">
        <v>52</v>
      </c>
      <c r="E59" s="21">
        <v>159</v>
      </c>
      <c r="F59" s="21">
        <f t="shared" si="0"/>
        <v>247</v>
      </c>
      <c r="G59" s="21">
        <v>879</v>
      </c>
      <c r="H59" s="25">
        <v>0</v>
      </c>
      <c r="I59" s="26"/>
      <c r="J59" s="14"/>
    </row>
    <row r="60" spans="2:10" ht="15">
      <c r="B60" s="3" t="s">
        <v>55</v>
      </c>
      <c r="C60" s="21">
        <v>522</v>
      </c>
      <c r="D60" s="21">
        <v>560</v>
      </c>
      <c r="E60" s="21">
        <v>2304</v>
      </c>
      <c r="F60" s="21">
        <f t="shared" si="0"/>
        <v>3386</v>
      </c>
      <c r="G60" s="21">
        <v>14036</v>
      </c>
      <c r="H60" s="25">
        <v>4</v>
      </c>
      <c r="I60" s="26"/>
      <c r="J60" s="14"/>
    </row>
    <row r="61" spans="2:10" ht="15">
      <c r="B61" s="3" t="s">
        <v>56</v>
      </c>
      <c r="C61" s="21">
        <v>84</v>
      </c>
      <c r="D61" s="21">
        <v>192</v>
      </c>
      <c r="E61" s="21">
        <v>488</v>
      </c>
      <c r="F61" s="21">
        <f t="shared" si="0"/>
        <v>764</v>
      </c>
      <c r="G61" s="21">
        <v>3414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31</v>
      </c>
      <c r="D62" s="22">
        <v>62</v>
      </c>
      <c r="E62" s="22">
        <v>112</v>
      </c>
      <c r="F62" s="21">
        <f t="shared" si="0"/>
        <v>205</v>
      </c>
      <c r="G62" s="23">
        <v>1300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>SUM(C5:C62)</f>
        <v>22381</v>
      </c>
      <c r="D63" s="11">
        <f>SUM(D5:D62)</f>
        <v>20932</v>
      </c>
      <c r="E63" s="11">
        <f>SUM(E5:E62)</f>
        <v>98915</v>
      </c>
      <c r="F63" s="12">
        <f>SUM(C63:E63)</f>
        <v>142228</v>
      </c>
      <c r="G63" s="12">
        <f>SUM(G5:G62)</f>
        <v>670505</v>
      </c>
      <c r="H63" s="17">
        <f>SUM(H5:H62)</f>
        <v>306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Keller, Wesley</dc:creator>
  <cp:keywords/>
  <dc:description/>
  <cp:lastModifiedBy>Kaku, Jordan</cp:lastModifiedBy>
  <cp:lastPrinted>2018-07-23T21:58:42Z</cp:lastPrinted>
  <dcterms:created xsi:type="dcterms:W3CDTF">2015-09-04T18:14:34Z</dcterms:created>
  <dcterms:modified xsi:type="dcterms:W3CDTF">2018-07-24T23:25:04Z</dcterms:modified>
  <cp:category/>
  <cp:version/>
  <cp:contentType/>
  <cp:contentStatus/>
</cp:coreProperties>
</file>