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90" windowHeight="12510" tabRatio="286" activeTab="0"/>
  </bookViews>
  <sheets>
    <sheet name="Official Canvass - CD 48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<sst xmlns="http://schemas.openxmlformats.org/spreadsheetml/2006/main" count="53" uniqueCount="35">
  <si>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</si>
  <si>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</si>
  <si>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</si>
  <si>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</si>
  <si>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</si>
  <si>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</si>
  <si>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</si>
  <si>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</si>
  <si>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</si>
  <si>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</si>
  <si>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 xml:space="preserve"> </t>
  </si>
  <si>
    <t>Grn</t>
  </si>
  <si>
    <t>United States Representative in Congress, 48th District*</t>
  </si>
  <si>
    <t>Orange</t>
  </si>
  <si>
    <t>John</t>
  </si>
  <si>
    <t>Campbell</t>
  </si>
  <si>
    <t>Bruce</t>
  </si>
  <si>
    <t>Cohen</t>
  </si>
  <si>
    <t>Steve</t>
  </si>
  <si>
    <t>Young</t>
  </si>
  <si>
    <t>Bea</t>
  </si>
  <si>
    <t>Tiritilli</t>
  </si>
  <si>
    <t>Jim</t>
  </si>
  <si>
    <t>Gilchrist</t>
  </si>
  <si>
    <t>AI</t>
  </si>
  <si>
    <t>Precincts Reporting</t>
  </si>
  <si>
    <t>* Vacancy resulting from the resignation of Christopher Cox.</t>
  </si>
  <si>
    <t>Special General Election, December 6, 2005</t>
  </si>
  <si>
    <t>Precinct Ballots Cast</t>
  </si>
  <si>
    <t>Early Ballots Cast</t>
  </si>
  <si>
    <t>Absentee Ballots Cast</t>
  </si>
  <si>
    <t>Total Ballots Cast</t>
  </si>
  <si>
    <t>OFFICIAL CANVASS</t>
  </si>
  <si>
    <t>Steven Wesley</t>
  </si>
  <si>
    <t>Blake (W/I)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</si>
</sst>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2" xfId="0" applyFont="1" applyBorder="1" applyAlignment="1">
      <alignment horizontal="left"/>
    </xf>
    <xf numFmtId="3" fontId="0" fillId="0" borderId="3" xfId="0" applyNumberForma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5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9.421875" style="0" customWidth="1"/>
    <col min="2" max="2" width="9.8515625" style="0" bestFit="1" customWidth="1"/>
    <col min="3" max="3" width="2.28125" style="0" customWidth="1"/>
    <col min="4" max="4" width="13.8515625" style="0" customWidth="1"/>
    <col min="5" max="5" width="3.00390625" style="0" customWidth="1"/>
    <col min="6" max="6" width="11.57421875" style="0" customWidth="1"/>
    <col min="7" max="7" width="3.28125" style="0" customWidth="1"/>
    <col min="8" max="8" width="14.8515625" style="0" customWidth="1"/>
    <col min="9" max="9" width="3.140625" style="0" customWidth="1"/>
    <col min="10" max="10" width="12.140625" style="0" customWidth="1"/>
    <col min="11" max="11" width="3.57421875" style="0" customWidth="1"/>
    <col min="12" max="12" width="13.7109375" style="0" customWidth="1"/>
    <col min="13" max="13" width="3.140625" style="0" customWidth="1"/>
  </cols>
  <sheetData>
    <row r="1" spans="1:11" ht="15.7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customHeight="1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4:12" ht="12.75">
      <c r="D6" s="8" t="s">
        <v>14</v>
      </c>
      <c r="F6" s="8" t="s">
        <v>16</v>
      </c>
      <c r="G6" s="1"/>
      <c r="H6" s="8" t="s">
        <v>18</v>
      </c>
      <c r="I6" s="1"/>
      <c r="J6" s="8" t="s">
        <v>20</v>
      </c>
      <c r="L6" s="8"/>
    </row>
    <row r="7" spans="2:12" ht="12.75">
      <c r="B7" s="1" t="s">
        <v>1</v>
      </c>
      <c r="D7" s="8" t="s">
        <v>15</v>
      </c>
      <c r="F7" s="8" t="s">
        <v>17</v>
      </c>
      <c r="G7" s="1"/>
      <c r="H7" s="8" t="s">
        <v>19</v>
      </c>
      <c r="I7" s="1"/>
      <c r="J7" s="8" t="s">
        <v>21</v>
      </c>
      <c r="L7" s="8"/>
    </row>
    <row r="8" spans="1:12" ht="12.75">
      <c r="A8" t="s">
        <v>0</v>
      </c>
      <c r="B8" s="1" t="s">
        <v>2</v>
      </c>
      <c r="D8" s="1" t="s">
        <v>3</v>
      </c>
      <c r="F8" s="1" t="s">
        <v>7</v>
      </c>
      <c r="G8" s="1"/>
      <c r="H8" s="1" t="s">
        <v>4</v>
      </c>
      <c r="I8" s="1"/>
      <c r="J8" s="1" t="s">
        <v>11</v>
      </c>
      <c r="L8" s="1"/>
    </row>
    <row r="9" spans="1:13" ht="12.75">
      <c r="A9" t="s">
        <v>13</v>
      </c>
      <c r="B9" s="2">
        <v>405655</v>
      </c>
      <c r="D9" s="2">
        <v>46184</v>
      </c>
      <c r="E9" s="2" t="s">
        <v>10</v>
      </c>
      <c r="F9" s="2">
        <v>974</v>
      </c>
      <c r="G9" s="2"/>
      <c r="H9" s="2">
        <v>28853</v>
      </c>
      <c r="I9" s="2"/>
      <c r="J9" s="2">
        <v>1430</v>
      </c>
      <c r="K9" s="2"/>
      <c r="L9" s="2"/>
      <c r="M9" s="2"/>
    </row>
    <row r="10" spans="1:13" ht="12.75">
      <c r="A10" t="s">
        <v>6</v>
      </c>
      <c r="D10" s="12">
        <f>IF(SUM($D$9+$F$9+$H$9+$J$9+$D$15+$F$15)=0,"",SUM(D9/SUM($D$9+$F$9+$H$9+$J$9+$D$15+$F$15)))</f>
        <v>0.4442990726132297</v>
      </c>
      <c r="E10" s="12" t="s">
        <v>10</v>
      </c>
      <c r="F10" s="12">
        <f>IF(SUM($D$9+$F$9+$H$9+$J$9+$D$15+$F$15)=0,"",SUM(F9/SUM($D$9+$F$9+$H$9+$J$9+$D$15+$F$15)))</f>
        <v>0.009370069650209721</v>
      </c>
      <c r="G10" s="12" t="s">
        <v>10</v>
      </c>
      <c r="H10" s="12">
        <f>IF(SUM($D$9+$F$9+$H$9+$J$9+$D$15+$F$15)=0,"",SUM(H9/SUM($D$9+$F$9+$H$9+$J$9+$D$15+$F$15)))</f>
        <v>0.27757147804671567</v>
      </c>
      <c r="I10" s="12" t="s">
        <v>10</v>
      </c>
      <c r="J10" s="12">
        <f>IF(SUM($D$9+$F$9+$H$9+$J$9+$D$15+$F$15)=0,"",SUM(J9/SUM($D$9+$F$9+$H$9+$J$9+$D$15+$F$15)))</f>
        <v>0.01375687843921961</v>
      </c>
      <c r="K10" s="12" t="s">
        <v>10</v>
      </c>
      <c r="L10" s="12"/>
      <c r="M10" s="12" t="s">
        <v>10</v>
      </c>
    </row>
    <row r="11" spans="4:12" ht="12.75">
      <c r="D11" s="3"/>
      <c r="F11" s="3"/>
      <c r="H11" s="3"/>
      <c r="J11" s="3"/>
      <c r="L11" s="3"/>
    </row>
    <row r="12" spans="4:12" ht="12.75">
      <c r="D12" s="8" t="s">
        <v>22</v>
      </c>
      <c r="F12" s="8" t="s">
        <v>33</v>
      </c>
      <c r="G12" s="1"/>
      <c r="H12" s="8"/>
      <c r="I12" s="1"/>
      <c r="J12" s="8"/>
      <c r="L12" s="8"/>
    </row>
    <row r="13" spans="2:12" ht="12.75">
      <c r="B13" s="1" t="s">
        <v>1</v>
      </c>
      <c r="D13" s="8" t="s">
        <v>23</v>
      </c>
      <c r="F13" s="8" t="s">
        <v>34</v>
      </c>
      <c r="G13" s="1"/>
      <c r="H13" s="8"/>
      <c r="I13" s="1"/>
      <c r="J13" s="8"/>
      <c r="L13" s="8"/>
    </row>
    <row r="14" spans="1:12" ht="12.75">
      <c r="A14" t="s">
        <v>0</v>
      </c>
      <c r="B14" s="1" t="s">
        <v>2</v>
      </c>
      <c r="D14" s="1" t="s">
        <v>24</v>
      </c>
      <c r="F14" s="1" t="s">
        <v>3</v>
      </c>
      <c r="G14" s="1"/>
      <c r="H14" s="1"/>
      <c r="I14" s="1"/>
      <c r="J14" s="1"/>
      <c r="L14" s="1"/>
    </row>
    <row r="15" spans="1:13" ht="12.75">
      <c r="A15" t="s">
        <v>13</v>
      </c>
      <c r="B15" s="2">
        <v>405655</v>
      </c>
      <c r="D15" s="2">
        <v>26507</v>
      </c>
      <c r="E15" s="2" t="s">
        <v>10</v>
      </c>
      <c r="F15" s="2">
        <v>0</v>
      </c>
      <c r="G15" s="2"/>
      <c r="H15" s="2"/>
      <c r="I15" s="2"/>
      <c r="J15" s="2"/>
      <c r="K15" s="2"/>
      <c r="L15" s="2"/>
      <c r="M15" s="2"/>
    </row>
    <row r="16" spans="1:13" ht="12.75">
      <c r="A16" t="s">
        <v>6</v>
      </c>
      <c r="D16" s="12">
        <f>IF(SUM($D$9+$F$9+$H$9+$J$9+$D$15+$F$15)=0,"",SUM(D15/SUM($D$9+$F$9+$H$9+$J$9+$D$15+$F$15)))</f>
        <v>0.2550025012506253</v>
      </c>
      <c r="E16" s="12" t="s">
        <v>10</v>
      </c>
      <c r="F16" s="12">
        <f>IF(SUM($D$9+$F$9+$H$9+$J$9+$D$15+$F$15)=0,"",SUM(F15/SUM($D$9+$F$9+$H$9+$J$9+$D$15+$F$15)))</f>
        <v>0</v>
      </c>
      <c r="G16" s="12" t="s">
        <v>10</v>
      </c>
      <c r="H16" s="12"/>
      <c r="I16" s="12" t="s">
        <v>10</v>
      </c>
      <c r="J16" s="12"/>
      <c r="K16" s="12"/>
      <c r="L16" s="12"/>
      <c r="M16" s="12" t="s">
        <v>10</v>
      </c>
    </row>
    <row r="17" spans="4:12" ht="12.75">
      <c r="D17" s="3"/>
      <c r="F17" s="3"/>
      <c r="H17" s="3"/>
      <c r="J17" s="3"/>
      <c r="L17" s="3"/>
    </row>
    <row r="18" spans="4:12" ht="12.75">
      <c r="D18" s="3"/>
      <c r="F18" s="3"/>
      <c r="H18" s="3" t="s">
        <v>25</v>
      </c>
      <c r="J18" s="11">
        <v>268</v>
      </c>
      <c r="L18" s="3"/>
    </row>
    <row r="19" spans="1:10" ht="12.75">
      <c r="A19" t="s">
        <v>13</v>
      </c>
      <c r="B19" s="2">
        <v>104405</v>
      </c>
      <c r="H19" t="s">
        <v>8</v>
      </c>
      <c r="J19" s="11">
        <v>268</v>
      </c>
    </row>
    <row r="20" spans="1:10" ht="12.75">
      <c r="A20" s="1" t="s">
        <v>9</v>
      </c>
      <c r="B20" s="12">
        <f>IF(B19=0,"",SUM(B19/B9))</f>
        <v>0.25737387681650664</v>
      </c>
      <c r="D20" s="4"/>
      <c r="F20" s="2"/>
      <c r="I20" t="s">
        <v>9</v>
      </c>
      <c r="J20" s="12">
        <f>IF(J19=0,"",SUM(J19/J18))</f>
        <v>1</v>
      </c>
    </row>
    <row r="21" spans="1:6" ht="12.75">
      <c r="A21" s="1"/>
      <c r="D21" s="4"/>
      <c r="F21" s="2"/>
    </row>
    <row r="22" spans="1:6" ht="13.5" thickBot="1">
      <c r="A22" s="10"/>
      <c r="D22" s="3"/>
      <c r="F22" s="3"/>
    </row>
    <row r="23" spans="1:6" ht="12.75">
      <c r="A23" s="13" t="s">
        <v>28</v>
      </c>
      <c r="B23" s="14">
        <v>36050</v>
      </c>
      <c r="C23" s="21">
        <f>SUM(B23/B26)</f>
        <v>0.3452899765336909</v>
      </c>
      <c r="D23" s="22"/>
      <c r="F23" s="3"/>
    </row>
    <row r="24" spans="1:4" ht="12.75">
      <c r="A24" s="15" t="s">
        <v>29</v>
      </c>
      <c r="B24" s="16">
        <v>28</v>
      </c>
      <c r="C24" s="23">
        <f>SUM(B24/B26)</f>
        <v>0.0002681863895407308</v>
      </c>
      <c r="D24" s="24"/>
    </row>
    <row r="25" spans="1:9" ht="12.75">
      <c r="A25" s="15" t="s">
        <v>30</v>
      </c>
      <c r="B25" s="16">
        <v>68327</v>
      </c>
      <c r="C25" s="23">
        <f>SUM(B25/B26)</f>
        <v>0.6544418370767684</v>
      </c>
      <c r="D25" s="24"/>
      <c r="I25" s="5"/>
    </row>
    <row r="26" spans="1:9" ht="13.5" thickBot="1">
      <c r="A26" s="17" t="s">
        <v>31</v>
      </c>
      <c r="B26" s="18">
        <f>SUM(B23:B25)</f>
        <v>104405</v>
      </c>
      <c r="C26" s="25">
        <f>SUM(B26/B15)</f>
        <v>0.25737387681650664</v>
      </c>
      <c r="D26" s="26"/>
      <c r="I26" s="5"/>
    </row>
    <row r="27" spans="4:10" ht="12.75">
      <c r="D27" s="3"/>
      <c r="F27" s="3"/>
      <c r="J27" s="9"/>
    </row>
    <row r="28" ht="12.75">
      <c r="I28" s="3"/>
    </row>
    <row r="29" ht="12.75">
      <c r="A29" s="7" t="s">
        <v>26</v>
      </c>
    </row>
    <row r="30" ht="12.75">
      <c r="A30" s="6"/>
    </row>
  </sheetData>
  <mergeCells count="8">
    <mergeCell ref="C23:D23"/>
    <mergeCell ref="C24:D24"/>
    <mergeCell ref="C25:D25"/>
    <mergeCell ref="C26:D26"/>
    <mergeCell ref="A1:K1"/>
    <mergeCell ref="A2:K2"/>
    <mergeCell ref="A3:K3"/>
    <mergeCell ref="A4:K4"/>
  </mergeCells>
  <printOptions/>
  <pageMargins left="0.66" right="0.27" top="0.67" bottom="0.21" header="0.17" footer="0.22"/>
  <pageSetup horizontalDpi="600" verticalDpi="600" orientation="portrait" r:id="rId1"/>
  <headerFooter alignWithMargins="0">
    <oddFooter>&amp;L&amp;T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2005-12-16T16:34:55Z</cp:lastPrinted>
  <dcterms:created xsi:type="dcterms:W3CDTF">1998-01-06T21:07:56Z</dcterms:created>
  <dcterms:modified xsi:type="dcterms:W3CDTF">2013-03-22T22:54:31Z</dcterms:modified>
  <cp:category/>
  <cp:version/>
  <cp:contentType/>
  <cp:contentStatus/>
</cp:coreProperties>
</file>