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635" windowHeight="12660" activeTab="0"/>
  </bookViews>
  <sheets>
    <sheet name="Official Canvass - AD 39" sheetId="1" r:id="rId1"/>
  </sheets>
  <definedNames>
    <definedName name="_xlnm.Print_Area" localSheetId="0">'Official Canvass - AD 39'!$A$1:$L$28</definedName>
  </definedNames>
  <calcPr fullCalcOnLoad="1"/>
</workbook>
</file>

<file path=xl/sharedStrings.xml><?xml version="1.0" encoding="utf-8"?>
<sst xmlns="http://schemas.openxmlformats.org/spreadsheetml/2006/main" count="42" uniqueCount="34">
  <si>
    <t>County Name</t>
  </si>
  <si>
    <t>Registered</t>
  </si>
  <si>
    <t>Voters</t>
  </si>
  <si>
    <t>Rep</t>
  </si>
  <si>
    <t>Dem</t>
  </si>
  <si>
    <t>Special Election Results</t>
  </si>
  <si>
    <t xml:space="preserve">  Precinct Votes</t>
  </si>
  <si>
    <t xml:space="preserve">  Absentee Votes</t>
  </si>
  <si>
    <t xml:space="preserve">  County Total</t>
  </si>
  <si>
    <t>Precinct Votes Cast</t>
  </si>
  <si>
    <t>Absentee Votes Cast</t>
  </si>
  <si>
    <t>Total Ballots Cast</t>
  </si>
  <si>
    <t>Total Registration</t>
  </si>
  <si>
    <t>Number of Precincts</t>
  </si>
  <si>
    <t>Percent Turnout</t>
  </si>
  <si>
    <t xml:space="preserve">  % </t>
  </si>
  <si>
    <t>Margie</t>
  </si>
  <si>
    <t>Carranza</t>
  </si>
  <si>
    <t>Felipe</t>
  </si>
  <si>
    <t>Fuentes</t>
  </si>
  <si>
    <t>Eric Dwight</t>
  </si>
  <si>
    <t>Rothenay</t>
  </si>
  <si>
    <t>Felipe "Philip"</t>
  </si>
  <si>
    <t>Siordia</t>
  </si>
  <si>
    <t>Jose</t>
  </si>
  <si>
    <t>Special Primary Election, May 15, 2007</t>
  </si>
  <si>
    <t>Los Angeles</t>
  </si>
  <si>
    <t xml:space="preserve">  Los Angeles</t>
  </si>
  <si>
    <t>* Vacancy resulting from the resignation of Richard Alarcon.</t>
  </si>
  <si>
    <t>State Assembly, 39th District*</t>
  </si>
  <si>
    <t>Bonilla, Sr.</t>
  </si>
  <si>
    <t xml:space="preserve">   Precincts Reporting</t>
  </si>
  <si>
    <t>%</t>
  </si>
  <si>
    <t>OFFICIAL CANVASS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</si>
</sst>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8" fontId="1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18.7109375" style="0" bestFit="1" customWidth="1"/>
    <col min="2" max="2" width="9.8515625" style="0" bestFit="1" customWidth="1"/>
    <col min="3" max="3" width="2.7109375" style="0" customWidth="1"/>
    <col min="4" max="4" width="10.28125" style="0" customWidth="1"/>
    <col min="5" max="5" width="3.7109375" style="0" customWidth="1"/>
    <col min="6" max="6" width="11.8515625" style="0" customWidth="1"/>
    <col min="7" max="7" width="3.8515625" style="0" customWidth="1"/>
    <col min="8" max="8" width="8.28125" style="0" customWidth="1"/>
    <col min="9" max="9" width="3.421875" style="0" customWidth="1"/>
    <col min="10" max="10" width="9.57421875" style="0" customWidth="1"/>
    <col min="11" max="11" width="2.57421875" style="0" customWidth="1"/>
  </cols>
  <sheetData>
    <row r="1" spans="1:12" ht="12.75">
      <c r="A1" s="12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4" t="s">
        <v>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6" spans="4:12" ht="12.75">
      <c r="D6" s="1" t="s">
        <v>16</v>
      </c>
      <c r="F6" s="1" t="s">
        <v>18</v>
      </c>
      <c r="G6" s="1"/>
      <c r="H6" s="1" t="s">
        <v>20</v>
      </c>
      <c r="I6" s="1"/>
      <c r="J6" s="1" t="s">
        <v>22</v>
      </c>
      <c r="L6" s="1" t="s">
        <v>24</v>
      </c>
    </row>
    <row r="7" spans="2:12" ht="12.75">
      <c r="B7" s="1" t="s">
        <v>1</v>
      </c>
      <c r="D7" s="1" t="s">
        <v>17</v>
      </c>
      <c r="F7" s="1" t="s">
        <v>19</v>
      </c>
      <c r="G7" s="1"/>
      <c r="H7" s="1" t="s">
        <v>21</v>
      </c>
      <c r="I7" s="1"/>
      <c r="J7" s="1" t="s">
        <v>23</v>
      </c>
      <c r="L7" s="1" t="s">
        <v>30</v>
      </c>
    </row>
    <row r="8" spans="1:12" ht="12.75">
      <c r="A8" t="s">
        <v>0</v>
      </c>
      <c r="B8" s="1" t="s">
        <v>2</v>
      </c>
      <c r="D8" s="1" t="s">
        <v>4</v>
      </c>
      <c r="F8" s="1" t="s">
        <v>4</v>
      </c>
      <c r="G8" s="1"/>
      <c r="H8" s="1" t="s">
        <v>4</v>
      </c>
      <c r="I8" s="1"/>
      <c r="J8" s="1" t="s">
        <v>4</v>
      </c>
      <c r="L8" s="1" t="s">
        <v>3</v>
      </c>
    </row>
    <row r="10" spans="1:12" ht="12.75">
      <c r="A10" t="s">
        <v>26</v>
      </c>
      <c r="B10" s="2">
        <v>112656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t="s">
        <v>6</v>
      </c>
      <c r="B11" s="2">
        <v>11532</v>
      </c>
      <c r="C11" s="2"/>
      <c r="D11" s="2">
        <v>597</v>
      </c>
      <c r="E11" s="2"/>
      <c r="F11" s="2">
        <v>5819</v>
      </c>
      <c r="G11" s="2"/>
      <c r="H11" s="2">
        <v>1300</v>
      </c>
      <c r="I11" s="2"/>
      <c r="J11" s="2">
        <v>1457</v>
      </c>
      <c r="K11" s="2"/>
      <c r="L11" s="2">
        <v>2277</v>
      </c>
    </row>
    <row r="12" spans="1:12" ht="12.75">
      <c r="A12" t="s">
        <v>7</v>
      </c>
      <c r="B12" s="2">
        <v>4547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t="s">
        <v>8</v>
      </c>
      <c r="B13" s="2"/>
      <c r="C13" s="2"/>
      <c r="D13" s="2">
        <f>SUM(D11:D12)</f>
        <v>597</v>
      </c>
      <c r="E13" s="2"/>
      <c r="F13" s="2">
        <f>SUM(F11:F12)</f>
        <v>5819</v>
      </c>
      <c r="G13" s="2"/>
      <c r="H13" s="2">
        <f>SUM(H11:H12)</f>
        <v>1300</v>
      </c>
      <c r="I13" s="2"/>
      <c r="J13" s="2">
        <f>SUM(J11:J12)</f>
        <v>1457</v>
      </c>
      <c r="K13" s="2"/>
      <c r="L13" s="2">
        <f>SUM(L11:L12)</f>
        <v>2277</v>
      </c>
    </row>
    <row r="14" spans="1:14" ht="12.75">
      <c r="A14" t="s">
        <v>15</v>
      </c>
      <c r="D14" s="3">
        <f>SUM(D13/SUM($D$13+$F$13+$H$13+$J$13+$L$13))</f>
        <v>0.05213973799126637</v>
      </c>
      <c r="F14" s="3">
        <f>SUM(F13/SUM($D$13+$F$13+$H$13+$J$13+$L$13))</f>
        <v>0.5082096069868995</v>
      </c>
      <c r="G14" s="3"/>
      <c r="H14" s="3">
        <f>SUM(H13/SUM($D$13+$F$13+$H$13+$J$13+$L$13))</f>
        <v>0.11353711790393013</v>
      </c>
      <c r="I14" s="3"/>
      <c r="J14" s="3">
        <f>SUM(J13/SUM($D$13+$F$13+$H$13+$J$13+$L$13))</f>
        <v>0.12724890829694324</v>
      </c>
      <c r="L14" s="3">
        <f>SUM(L13/SUM($D$13+$F$13+$H$13+$J$13+$L$13))</f>
        <v>0.1988646288209607</v>
      </c>
      <c r="N14" s="3">
        <f>SUM(D14:L14)</f>
        <v>1</v>
      </c>
    </row>
    <row r="15" spans="4:14" ht="12.75">
      <c r="D15" s="3"/>
      <c r="F15" s="3"/>
      <c r="G15" s="3"/>
      <c r="H15" s="3"/>
      <c r="I15" s="3"/>
      <c r="J15" s="3"/>
      <c r="L15" s="3"/>
      <c r="N15" s="3"/>
    </row>
    <row r="16" spans="1:2" ht="12.75">
      <c r="A16" t="s">
        <v>31</v>
      </c>
      <c r="B16" s="10">
        <v>137</v>
      </c>
    </row>
    <row r="17" spans="1:2" ht="12.75">
      <c r="A17" t="s">
        <v>32</v>
      </c>
      <c r="B17" s="3">
        <f>SUM($B16/$I23)</f>
        <v>1</v>
      </c>
    </row>
    <row r="19" spans="1:8" ht="12.75">
      <c r="A19" t="s">
        <v>9</v>
      </c>
      <c r="B19" s="2">
        <v>11532</v>
      </c>
      <c r="H19" t="s">
        <v>12</v>
      </c>
    </row>
    <row r="20" spans="1:10" ht="12.75">
      <c r="A20" t="s">
        <v>27</v>
      </c>
      <c r="B20" s="7"/>
      <c r="G20" t="s">
        <v>27</v>
      </c>
      <c r="I20" s="13">
        <f>SUM(B10)</f>
        <v>112656</v>
      </c>
      <c r="J20" s="13"/>
    </row>
    <row r="21" spans="4:6" ht="12.75">
      <c r="D21" s="4"/>
      <c r="F21" s="2"/>
    </row>
    <row r="22" spans="1:8" ht="12.75">
      <c r="A22" t="s">
        <v>10</v>
      </c>
      <c r="D22" s="3"/>
      <c r="F22" s="3"/>
      <c r="H22" t="s">
        <v>13</v>
      </c>
    </row>
    <row r="23" spans="1:10" ht="12.75">
      <c r="A23" t="s">
        <v>27</v>
      </c>
      <c r="B23" s="2">
        <v>4547</v>
      </c>
      <c r="G23" t="s">
        <v>27</v>
      </c>
      <c r="I23" s="12">
        <v>137</v>
      </c>
      <c r="J23" s="12"/>
    </row>
    <row r="24" ht="12.75">
      <c r="I24" s="5"/>
    </row>
    <row r="25" spans="1:9" ht="12.75">
      <c r="A25" t="s">
        <v>11</v>
      </c>
      <c r="D25" s="4"/>
      <c r="F25" s="2"/>
      <c r="H25" t="s">
        <v>14</v>
      </c>
      <c r="I25" s="6"/>
    </row>
    <row r="26" spans="1:10" ht="12.75">
      <c r="A26" t="s">
        <v>27</v>
      </c>
      <c r="B26" s="2">
        <v>11532</v>
      </c>
      <c r="D26" s="3"/>
      <c r="F26" s="3"/>
      <c r="G26" t="s">
        <v>27</v>
      </c>
      <c r="I26" s="11">
        <f>SUM(B26/I20)</f>
        <v>0.10236472092032382</v>
      </c>
      <c r="J26" s="11"/>
    </row>
    <row r="27" spans="2:9" ht="12.75">
      <c r="B27" s="2"/>
      <c r="I27" s="3"/>
    </row>
    <row r="28" ht="12.75">
      <c r="A28" s="9" t="s">
        <v>28</v>
      </c>
    </row>
    <row r="29" ht="12.75">
      <c r="A29" s="8"/>
    </row>
  </sheetData>
  <mergeCells count="7">
    <mergeCell ref="I26:J26"/>
    <mergeCell ref="I23:J23"/>
    <mergeCell ref="I20:J20"/>
    <mergeCell ref="A1:L1"/>
    <mergeCell ref="A2:L2"/>
    <mergeCell ref="A3:L3"/>
    <mergeCell ref="A4:L4"/>
  </mergeCells>
  <printOptions/>
  <pageMargins left="0.66" right="0.27" top="0.22" bottom="0.21" header="0.17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Ryan Vuong</cp:lastModifiedBy>
  <cp:lastPrinted>2007-05-18T21:39:15Z</cp:lastPrinted>
  <dcterms:created xsi:type="dcterms:W3CDTF">1998-01-06T21:07:56Z</dcterms:created>
  <dcterms:modified xsi:type="dcterms:W3CDTF">2013-03-22T22:41:49Z</dcterms:modified>
  <cp:category/>
  <cp:version/>
  <cp:contentType/>
  <cp:contentStatus/>
</cp:coreProperties>
</file>