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3650" windowHeight="12735" tabRatio="875" activeTab="0"/>
  </bookViews>
  <sheets>
    <sheet name="Official Canvass - SD 1" sheetId="1" r:id="rId1"/>
  </sheets>
  <definedNames>
    <definedName name="_xlnm.Print_Area" localSheetId="0">'Official Canvass - SD 1'!$A$1:$K$47</definedName>
  </definedNames>
  <calcPr fullCalcOnLoad="1"/>
</workbook>
</file>

<file path=xl/sharedStrings.xml><?xml version="1.0" encoding="utf-8"?>
<sst xmlns="http://schemas.openxmlformats.org/spreadsheetml/2006/main" count="55" uniqueCount="39">
  <si>
    <t>Dem</t>
  </si>
  <si>
    <t>Percentage of Total Votes Cast</t>
  </si>
  <si>
    <t>Rep</t>
  </si>
  <si>
    <t>District Total</t>
  </si>
  <si>
    <t>Official Canvass</t>
  </si>
  <si>
    <t>Voters</t>
  </si>
  <si>
    <t>Vote-By-Mail</t>
  </si>
  <si>
    <t>Turnout</t>
  </si>
  <si>
    <t>Registered</t>
  </si>
  <si>
    <t>Precinct</t>
  </si>
  <si>
    <t>Percent of</t>
  </si>
  <si>
    <t>Percent</t>
  </si>
  <si>
    <t>State Senator</t>
  </si>
  <si>
    <t>Total Voters</t>
  </si>
  <si>
    <t>Alpine</t>
  </si>
  <si>
    <t>Amador</t>
  </si>
  <si>
    <t>Calaveras</t>
  </si>
  <si>
    <t>El Dorado</t>
  </si>
  <si>
    <t>Lassen</t>
  </si>
  <si>
    <t>Modoc</t>
  </si>
  <si>
    <t>Mono</t>
  </si>
  <si>
    <t>Nevada</t>
  </si>
  <si>
    <t>Placer</t>
  </si>
  <si>
    <t>Plumas</t>
  </si>
  <si>
    <t>Sacramento</t>
  </si>
  <si>
    <t>Sierra</t>
  </si>
  <si>
    <t>Ted</t>
  </si>
  <si>
    <t>Gaines</t>
  </si>
  <si>
    <t>Ken</t>
  </si>
  <si>
    <t>Cooley</t>
  </si>
  <si>
    <t>1st Senate District*</t>
  </si>
  <si>
    <t>* Vacancy resulting from the death of Dave Cox.</t>
  </si>
  <si>
    <t>** Senate District 1 includes all or portions of Alpine, Amador, Calaveras, El Dorado, Lassen, Modoc, Mono, Nevada, Placer, Plumas, Sacramento, and Sierra counties.</t>
  </si>
  <si>
    <t>County**</t>
  </si>
  <si>
    <t>Special General Election, January 4, 2011</t>
  </si>
  <si>
    <t>Joseph</t>
  </si>
  <si>
    <t>McCray Sr.</t>
  </si>
  <si>
    <t>Rep (W/I)</t>
  </si>
  <si>
    <t>Total Votes Cast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</si>
</sst>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0000"/>
    <numFmt numFmtId="170" formatCode="0.0000000"/>
    <numFmt numFmtId="171" formatCode="0.0%"/>
    <numFmt numFmtId="172" formatCode="0.000000"/>
    <numFmt numFmtId="173" formatCode="0.00000"/>
    <numFmt numFmtId="174" formatCode="0.0000"/>
    <numFmt numFmtId="175" formatCode="0.000"/>
    <numFmt numFmtId="176" formatCode="#,##0.0"/>
    <numFmt numFmtId="177" formatCode="#,##0;[Red]#,##0"/>
  </numFmts>
  <fonts count="8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10" fontId="5" fillId="0" borderId="0" xfId="21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0" fontId="6" fillId="0" borderId="0" xfId="0" applyNumberFormat="1" applyFont="1" applyBorder="1" applyAlignment="1">
      <alignment/>
    </xf>
    <xf numFmtId="10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10" fontId="5" fillId="0" borderId="1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" xfId="0" applyBorder="1" applyAlignment="1">
      <alignment horizontal="right"/>
    </xf>
    <xf numFmtId="10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0" fontId="5" fillId="0" borderId="0" xfId="0" applyNumberFormat="1" applyFont="1" applyAlignment="1">
      <alignment horizontal="right"/>
    </xf>
    <xf numFmtId="10" fontId="4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0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0"/>
  <sheetViews>
    <sheetView tabSelected="1" view="pageBreakPreview" zoomScaleSheetLayoutView="100" workbookViewId="0" topLeftCell="A1">
      <selection activeCell="I38" sqref="I38"/>
    </sheetView>
  </sheetViews>
  <sheetFormatPr defaultColWidth="9.140625" defaultRowHeight="12.75"/>
  <cols>
    <col min="1" max="1" width="16.8515625" style="0" customWidth="1"/>
    <col min="2" max="2" width="14.421875" style="0" customWidth="1"/>
    <col min="3" max="3" width="16.7109375" style="0" bestFit="1" customWidth="1"/>
    <col min="4" max="4" width="1.57421875" style="0" customWidth="1"/>
    <col min="5" max="5" width="16.28125" style="0" bestFit="1" customWidth="1"/>
    <col min="6" max="6" width="1.7109375" style="0" customWidth="1"/>
    <col min="7" max="7" width="16.28125" style="0" customWidth="1"/>
    <col min="8" max="8" width="1.7109375" style="0" customWidth="1"/>
    <col min="9" max="9" width="15.7109375" style="0" customWidth="1"/>
    <col min="10" max="10" width="1.7109375" style="24" customWidth="1"/>
    <col min="11" max="11" width="13.421875" style="0" customWidth="1"/>
  </cols>
  <sheetData>
    <row r="1" spans="1:11" ht="15.75">
      <c r="A1" s="47" t="s">
        <v>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.75">
      <c r="A2" s="47" t="s">
        <v>12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5.75">
      <c r="A3" s="47" t="s">
        <v>30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5.75">
      <c r="A4" s="47" t="s">
        <v>34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5">
      <c r="A5" s="11"/>
      <c r="B5" s="11"/>
      <c r="C5" s="9"/>
      <c r="D5" s="2"/>
      <c r="E5" s="3"/>
      <c r="F5" s="10"/>
      <c r="G5" s="1"/>
      <c r="H5" s="10"/>
      <c r="I5" s="1"/>
      <c r="K5" s="37"/>
    </row>
    <row r="6" spans="1:11" ht="15">
      <c r="A6" s="5"/>
      <c r="B6" s="5"/>
      <c r="C6" s="3" t="s">
        <v>26</v>
      </c>
      <c r="D6" s="2"/>
      <c r="E6" s="3" t="s">
        <v>28</v>
      </c>
      <c r="F6" s="10"/>
      <c r="G6" s="3" t="s">
        <v>35</v>
      </c>
      <c r="H6" s="10"/>
      <c r="I6" s="3"/>
      <c r="K6" s="37"/>
    </row>
    <row r="7" spans="1:11" ht="15">
      <c r="A7" s="5"/>
      <c r="B7" s="5"/>
      <c r="C7" s="3" t="s">
        <v>27</v>
      </c>
      <c r="D7" s="2"/>
      <c r="E7" s="3" t="s">
        <v>29</v>
      </c>
      <c r="F7" s="10"/>
      <c r="G7" s="3" t="s">
        <v>36</v>
      </c>
      <c r="H7" s="10"/>
      <c r="I7" s="3"/>
      <c r="K7" s="37"/>
    </row>
    <row r="8" spans="1:11" ht="15">
      <c r="A8" s="5"/>
      <c r="B8" s="5"/>
      <c r="C8" s="3" t="s">
        <v>2</v>
      </c>
      <c r="D8" s="2"/>
      <c r="E8" s="3" t="s">
        <v>0</v>
      </c>
      <c r="F8" s="10"/>
      <c r="G8" s="3" t="s">
        <v>37</v>
      </c>
      <c r="H8" s="10"/>
      <c r="I8" s="12"/>
      <c r="K8" s="37"/>
    </row>
    <row r="9" spans="1:11" ht="14.25">
      <c r="A9" s="11" t="s">
        <v>14</v>
      </c>
      <c r="B9" s="23"/>
      <c r="C9" s="23">
        <v>157</v>
      </c>
      <c r="D9" s="5"/>
      <c r="E9" s="23">
        <v>137</v>
      </c>
      <c r="F9" s="5"/>
      <c r="G9" s="23">
        <v>0</v>
      </c>
      <c r="H9" s="5"/>
      <c r="I9" s="23"/>
      <c r="K9" s="35"/>
    </row>
    <row r="10" spans="1:11" ht="14.25">
      <c r="A10" s="11" t="s">
        <v>15</v>
      </c>
      <c r="B10" s="23"/>
      <c r="C10" s="23">
        <v>4336</v>
      </c>
      <c r="D10" s="5"/>
      <c r="E10" s="23">
        <v>2552</v>
      </c>
      <c r="F10" s="5"/>
      <c r="G10" s="23">
        <v>0</v>
      </c>
      <c r="H10" s="5"/>
      <c r="I10" s="23"/>
      <c r="K10" s="35"/>
    </row>
    <row r="11" spans="1:11" ht="14.25">
      <c r="A11" s="11" t="s">
        <v>16</v>
      </c>
      <c r="B11" s="23"/>
      <c r="C11" s="23">
        <v>4896</v>
      </c>
      <c r="D11" s="7"/>
      <c r="E11" s="23">
        <v>2645</v>
      </c>
      <c r="F11" s="5"/>
      <c r="G11" s="23">
        <v>0</v>
      </c>
      <c r="H11" s="5"/>
      <c r="I11" s="23"/>
      <c r="K11" s="35"/>
    </row>
    <row r="12" spans="1:11" ht="14.25">
      <c r="A12" s="11" t="s">
        <v>17</v>
      </c>
      <c r="B12" s="23"/>
      <c r="C12" s="23">
        <v>21085</v>
      </c>
      <c r="D12" s="5"/>
      <c r="E12" s="23">
        <v>10447</v>
      </c>
      <c r="F12" s="5"/>
      <c r="G12" s="23">
        <v>0</v>
      </c>
      <c r="H12" s="5"/>
      <c r="I12" s="23"/>
      <c r="K12" s="35"/>
    </row>
    <row r="13" spans="1:11" ht="14.25">
      <c r="A13" s="11" t="s">
        <v>18</v>
      </c>
      <c r="B13" s="23"/>
      <c r="C13" s="23">
        <v>2908</v>
      </c>
      <c r="D13" s="5"/>
      <c r="E13" s="23">
        <v>1146</v>
      </c>
      <c r="F13" s="5"/>
      <c r="G13" s="23">
        <v>0</v>
      </c>
      <c r="H13" s="5"/>
      <c r="I13" s="23"/>
      <c r="K13" s="35"/>
    </row>
    <row r="14" spans="1:11" ht="14.25">
      <c r="A14" s="11" t="s">
        <v>19</v>
      </c>
      <c r="B14" s="23"/>
      <c r="C14" s="23">
        <v>1402</v>
      </c>
      <c r="D14" s="5"/>
      <c r="E14" s="23">
        <v>443</v>
      </c>
      <c r="F14" s="5"/>
      <c r="G14" s="23">
        <v>0</v>
      </c>
      <c r="H14" s="5"/>
      <c r="I14" s="23"/>
      <c r="K14" s="35"/>
    </row>
    <row r="15" spans="1:11" ht="14.25">
      <c r="A15" s="11" t="s">
        <v>20</v>
      </c>
      <c r="B15" s="23"/>
      <c r="C15" s="23">
        <v>935</v>
      </c>
      <c r="D15" s="5"/>
      <c r="E15" s="23">
        <v>694</v>
      </c>
      <c r="F15" s="5"/>
      <c r="G15" s="23">
        <v>0</v>
      </c>
      <c r="H15" s="5"/>
      <c r="I15" s="23"/>
      <c r="K15" s="35"/>
    </row>
    <row r="16" spans="1:11" ht="14.25">
      <c r="A16" s="11" t="s">
        <v>21</v>
      </c>
      <c r="B16" s="23"/>
      <c r="C16" s="23">
        <v>1462</v>
      </c>
      <c r="D16" s="5"/>
      <c r="E16" s="23">
        <v>1257</v>
      </c>
      <c r="F16" s="5"/>
      <c r="G16" s="23">
        <v>0</v>
      </c>
      <c r="H16" s="5"/>
      <c r="I16" s="23"/>
      <c r="K16" s="35"/>
    </row>
    <row r="17" spans="1:11" ht="14.25">
      <c r="A17" s="11" t="s">
        <v>22</v>
      </c>
      <c r="B17" s="23"/>
      <c r="C17" s="23">
        <v>21273</v>
      </c>
      <c r="D17" s="5"/>
      <c r="E17" s="23">
        <v>12124</v>
      </c>
      <c r="F17" s="5"/>
      <c r="G17" s="23">
        <v>11</v>
      </c>
      <c r="H17" s="5"/>
      <c r="I17" s="23"/>
      <c r="K17" s="35"/>
    </row>
    <row r="18" spans="1:11" ht="14.25">
      <c r="A18" s="11" t="s">
        <v>23</v>
      </c>
      <c r="B18" s="23"/>
      <c r="C18" s="23">
        <v>2889</v>
      </c>
      <c r="D18" s="5"/>
      <c r="E18" s="23">
        <v>1563</v>
      </c>
      <c r="F18" s="5"/>
      <c r="G18" s="23">
        <v>0</v>
      </c>
      <c r="H18" s="5"/>
      <c r="I18" s="23"/>
      <c r="K18" s="35"/>
    </row>
    <row r="19" spans="1:11" ht="14.25">
      <c r="A19" s="11" t="s">
        <v>24</v>
      </c>
      <c r="B19" s="23"/>
      <c r="C19" s="23">
        <v>29094</v>
      </c>
      <c r="D19" s="5"/>
      <c r="E19" s="23">
        <v>20373</v>
      </c>
      <c r="F19" s="5"/>
      <c r="G19" s="23">
        <v>17</v>
      </c>
      <c r="H19" s="5"/>
      <c r="I19" s="23"/>
      <c r="K19" s="35"/>
    </row>
    <row r="20" spans="1:11" ht="14.25">
      <c r="A20" s="11" t="s">
        <v>25</v>
      </c>
      <c r="B20" s="23"/>
      <c r="C20" s="23">
        <v>646</v>
      </c>
      <c r="D20" s="5">
        <v>646</v>
      </c>
      <c r="E20" s="23">
        <v>366</v>
      </c>
      <c r="F20" s="5"/>
      <c r="G20" s="23">
        <v>0</v>
      </c>
      <c r="H20" s="5"/>
      <c r="I20" s="23"/>
      <c r="K20" s="35"/>
    </row>
    <row r="21" spans="1:11" ht="15">
      <c r="A21" s="6" t="s">
        <v>38</v>
      </c>
      <c r="B21" s="6"/>
      <c r="C21" s="41">
        <v>91083</v>
      </c>
      <c r="D21" s="4"/>
      <c r="E21" s="41">
        <v>53747</v>
      </c>
      <c r="F21" s="42"/>
      <c r="G21" s="41">
        <v>28</v>
      </c>
      <c r="H21" s="10"/>
      <c r="I21" s="8"/>
      <c r="K21" s="37"/>
    </row>
    <row r="22" spans="1:11" ht="15">
      <c r="A22" s="6" t="s">
        <v>1</v>
      </c>
      <c r="B22" s="6"/>
      <c r="C22" s="42">
        <v>0.6288</v>
      </c>
      <c r="D22" s="4"/>
      <c r="E22" s="42">
        <v>0.371</v>
      </c>
      <c r="F22" s="42"/>
      <c r="G22" s="42">
        <v>0.0002</v>
      </c>
      <c r="H22" s="10"/>
      <c r="I22" s="10"/>
      <c r="K22" s="37"/>
    </row>
    <row r="23" spans="1:11" ht="14.25">
      <c r="A23" s="20"/>
      <c r="B23" s="20"/>
      <c r="C23" s="21"/>
      <c r="D23" s="19"/>
      <c r="E23" s="21"/>
      <c r="F23" s="21"/>
      <c r="G23" s="21"/>
      <c r="H23" s="21"/>
      <c r="I23" s="21"/>
      <c r="J23" s="28"/>
      <c r="K23" s="38"/>
    </row>
    <row r="24" spans="1:11" ht="14.25">
      <c r="A24" s="22"/>
      <c r="B24" s="22"/>
      <c r="C24" s="16"/>
      <c r="D24" s="13"/>
      <c r="E24" s="16"/>
      <c r="F24" s="16"/>
      <c r="G24" s="16"/>
      <c r="H24" s="16"/>
      <c r="I24" s="16"/>
      <c r="K24" s="39"/>
    </row>
    <row r="25" spans="1:11" ht="15">
      <c r="A25" s="4" t="s">
        <v>33</v>
      </c>
      <c r="B25" s="12" t="s">
        <v>8</v>
      </c>
      <c r="C25" s="18" t="s">
        <v>9</v>
      </c>
      <c r="D25" s="17"/>
      <c r="E25" s="18" t="s">
        <v>6</v>
      </c>
      <c r="F25" s="29"/>
      <c r="G25" s="18" t="s">
        <v>13</v>
      </c>
      <c r="H25" s="29"/>
      <c r="I25" s="18" t="s">
        <v>10</v>
      </c>
      <c r="K25" s="3" t="s">
        <v>11</v>
      </c>
    </row>
    <row r="26" spans="1:11" ht="15">
      <c r="A26" s="6"/>
      <c r="B26" s="3" t="s">
        <v>5</v>
      </c>
      <c r="C26" s="30" t="s">
        <v>5</v>
      </c>
      <c r="D26" s="5"/>
      <c r="E26" s="3" t="s">
        <v>5</v>
      </c>
      <c r="F26" s="5"/>
      <c r="G26" s="5"/>
      <c r="H26" s="5"/>
      <c r="I26" s="30" t="s">
        <v>6</v>
      </c>
      <c r="K26" s="3" t="s">
        <v>7</v>
      </c>
    </row>
    <row r="27" spans="1:11" ht="15">
      <c r="A27" s="6"/>
      <c r="B27" s="3"/>
      <c r="C27" s="30"/>
      <c r="D27" s="5"/>
      <c r="E27" s="3"/>
      <c r="F27" s="5"/>
      <c r="G27" s="3"/>
      <c r="H27" s="5"/>
      <c r="I27" s="30" t="s">
        <v>5</v>
      </c>
      <c r="K27" s="3"/>
    </row>
    <row r="28" spans="1:11" ht="15">
      <c r="A28" s="6"/>
      <c r="B28" s="6"/>
      <c r="C28" s="25"/>
      <c r="D28" s="2"/>
      <c r="E28" s="4"/>
      <c r="F28" s="2"/>
      <c r="G28" s="4"/>
      <c r="H28" s="2"/>
      <c r="I28" s="26"/>
      <c r="K28" s="3"/>
    </row>
    <row r="29" spans="1:11" ht="14.25">
      <c r="A29" s="11" t="s">
        <v>14</v>
      </c>
      <c r="B29" s="23">
        <v>737</v>
      </c>
      <c r="C29" s="23">
        <v>0</v>
      </c>
      <c r="D29" s="5"/>
      <c r="E29" s="23">
        <v>294</v>
      </c>
      <c r="F29" s="5"/>
      <c r="G29" s="23">
        <f aca="true" t="shared" si="0" ref="G29:G40">SUM(C29,E29)</f>
        <v>294</v>
      </c>
      <c r="H29" s="5"/>
      <c r="I29" s="35">
        <f aca="true" t="shared" si="1" ref="I29:I40">SUM(E29/G29)</f>
        <v>1</v>
      </c>
      <c r="K29" s="35">
        <f aca="true" t="shared" si="2" ref="K29:K40">G29/B29</f>
        <v>0.3989145183175034</v>
      </c>
    </row>
    <row r="30" spans="1:11" ht="14.25">
      <c r="A30" s="11" t="s">
        <v>15</v>
      </c>
      <c r="B30" s="23">
        <v>21205</v>
      </c>
      <c r="C30" s="23">
        <v>1518</v>
      </c>
      <c r="D30" s="5"/>
      <c r="E30" s="23">
        <v>5370</v>
      </c>
      <c r="F30" s="5"/>
      <c r="G30" s="23">
        <f t="shared" si="0"/>
        <v>6888</v>
      </c>
      <c r="H30" s="5"/>
      <c r="I30" s="35">
        <f t="shared" si="1"/>
        <v>0.7796167247386759</v>
      </c>
      <c r="K30" s="35">
        <f t="shared" si="2"/>
        <v>0.3248290497524169</v>
      </c>
    </row>
    <row r="31" spans="1:11" ht="14.25">
      <c r="A31" s="11" t="s">
        <v>16</v>
      </c>
      <c r="B31" s="23">
        <v>28603</v>
      </c>
      <c r="C31" s="23">
        <v>1154</v>
      </c>
      <c r="D31" s="7"/>
      <c r="E31" s="23">
        <v>6387</v>
      </c>
      <c r="F31" s="5"/>
      <c r="G31" s="23">
        <f t="shared" si="0"/>
        <v>7541</v>
      </c>
      <c r="H31" s="5"/>
      <c r="I31" s="35">
        <f t="shared" si="1"/>
        <v>0.8469698978915263</v>
      </c>
      <c r="K31" s="35">
        <f t="shared" si="2"/>
        <v>0.2636436737405167</v>
      </c>
    </row>
    <row r="32" spans="1:11" ht="14.25">
      <c r="A32" s="11" t="s">
        <v>17</v>
      </c>
      <c r="B32" s="23">
        <v>106955</v>
      </c>
      <c r="C32" s="23">
        <v>2448</v>
      </c>
      <c r="D32" s="5"/>
      <c r="E32" s="23">
        <v>29084</v>
      </c>
      <c r="F32" s="5"/>
      <c r="G32" s="23">
        <f t="shared" si="0"/>
        <v>31532</v>
      </c>
      <c r="H32" s="5"/>
      <c r="I32" s="35">
        <f t="shared" si="1"/>
        <v>0.9223645820119244</v>
      </c>
      <c r="K32" s="35">
        <f t="shared" si="2"/>
        <v>0.2948155766443831</v>
      </c>
    </row>
    <row r="33" spans="1:11" ht="14.25">
      <c r="A33" s="11" t="s">
        <v>18</v>
      </c>
      <c r="B33" s="23">
        <v>14037</v>
      </c>
      <c r="C33" s="23">
        <v>2013</v>
      </c>
      <c r="D33" s="5"/>
      <c r="E33" s="23">
        <v>2041</v>
      </c>
      <c r="F33" s="5"/>
      <c r="G33" s="23">
        <f t="shared" si="0"/>
        <v>4054</v>
      </c>
      <c r="H33" s="5"/>
      <c r="I33" s="35">
        <f t="shared" si="1"/>
        <v>0.5034533793783917</v>
      </c>
      <c r="K33" s="35">
        <f t="shared" si="2"/>
        <v>0.28880814988957754</v>
      </c>
    </row>
    <row r="34" spans="1:11" ht="14.25">
      <c r="A34" s="11" t="s">
        <v>19</v>
      </c>
      <c r="B34" s="23">
        <v>5383</v>
      </c>
      <c r="C34" s="23">
        <v>987</v>
      </c>
      <c r="D34" s="5"/>
      <c r="E34" s="23">
        <v>858</v>
      </c>
      <c r="F34" s="5"/>
      <c r="G34" s="23">
        <f t="shared" si="0"/>
        <v>1845</v>
      </c>
      <c r="H34" s="5"/>
      <c r="I34" s="35">
        <f t="shared" si="1"/>
        <v>0.46504065040650405</v>
      </c>
      <c r="K34" s="35">
        <f t="shared" si="2"/>
        <v>0.34274568084711127</v>
      </c>
    </row>
    <row r="35" spans="1:11" ht="14.25">
      <c r="A35" s="11" t="s">
        <v>20</v>
      </c>
      <c r="B35" s="23">
        <v>6091</v>
      </c>
      <c r="C35" s="23">
        <v>766</v>
      </c>
      <c r="D35" s="5"/>
      <c r="E35" s="23">
        <v>863</v>
      </c>
      <c r="F35" s="5"/>
      <c r="G35" s="23">
        <f t="shared" si="0"/>
        <v>1629</v>
      </c>
      <c r="H35" s="5"/>
      <c r="I35" s="35">
        <f t="shared" si="1"/>
        <v>0.5297728667894414</v>
      </c>
      <c r="K35" s="35">
        <f t="shared" si="2"/>
        <v>0.26744376949597765</v>
      </c>
    </row>
    <row r="36" spans="1:11" ht="14.25">
      <c r="A36" s="11" t="s">
        <v>21</v>
      </c>
      <c r="B36" s="23">
        <v>11083</v>
      </c>
      <c r="C36" s="23">
        <v>242</v>
      </c>
      <c r="D36" s="5"/>
      <c r="E36" s="23">
        <v>2477</v>
      </c>
      <c r="F36" s="5"/>
      <c r="G36" s="23">
        <f t="shared" si="0"/>
        <v>2719</v>
      </c>
      <c r="H36" s="5"/>
      <c r="I36" s="35">
        <f t="shared" si="1"/>
        <v>0.910996689959544</v>
      </c>
      <c r="K36" s="35">
        <f t="shared" si="2"/>
        <v>0.2453306866371921</v>
      </c>
    </row>
    <row r="37" spans="1:11" ht="14.25">
      <c r="A37" s="11" t="s">
        <v>22</v>
      </c>
      <c r="B37" s="23">
        <v>118808</v>
      </c>
      <c r="C37" s="23">
        <v>5334</v>
      </c>
      <c r="D37" s="5"/>
      <c r="E37" s="23">
        <v>28074</v>
      </c>
      <c r="F37" s="5"/>
      <c r="G37" s="23">
        <f t="shared" si="0"/>
        <v>33408</v>
      </c>
      <c r="H37" s="5"/>
      <c r="I37" s="35">
        <f t="shared" si="1"/>
        <v>0.8403376436781609</v>
      </c>
      <c r="K37" s="35">
        <f t="shared" si="2"/>
        <v>0.28119318564406437</v>
      </c>
    </row>
    <row r="38" spans="1:11" ht="14.25">
      <c r="A38" s="11" t="s">
        <v>23</v>
      </c>
      <c r="B38" s="23">
        <v>13025</v>
      </c>
      <c r="C38" s="23">
        <v>146</v>
      </c>
      <c r="D38" s="5"/>
      <c r="E38" s="23">
        <v>4306</v>
      </c>
      <c r="F38" s="5"/>
      <c r="G38" s="23">
        <f t="shared" si="0"/>
        <v>4452</v>
      </c>
      <c r="H38" s="5"/>
      <c r="I38" s="35">
        <f t="shared" si="1"/>
        <v>0.9672057502246182</v>
      </c>
      <c r="K38" s="35">
        <f t="shared" si="2"/>
        <v>0.3418042226487524</v>
      </c>
    </row>
    <row r="39" spans="1:11" ht="14.25">
      <c r="A39" s="11" t="s">
        <v>24</v>
      </c>
      <c r="B39" s="23">
        <v>229320</v>
      </c>
      <c r="C39" s="23">
        <v>8334</v>
      </c>
      <c r="D39" s="5"/>
      <c r="E39" s="23">
        <v>41150</v>
      </c>
      <c r="F39" s="5"/>
      <c r="G39" s="23">
        <f t="shared" si="0"/>
        <v>49484</v>
      </c>
      <c r="H39" s="5"/>
      <c r="I39" s="35">
        <f t="shared" si="1"/>
        <v>0.8315819254708593</v>
      </c>
      <c r="K39" s="35">
        <f t="shared" si="2"/>
        <v>0.21578580150008722</v>
      </c>
    </row>
    <row r="40" spans="1:11" ht="14.25">
      <c r="A40" s="11" t="s">
        <v>25</v>
      </c>
      <c r="B40" s="23">
        <v>2269</v>
      </c>
      <c r="C40" s="23">
        <v>0</v>
      </c>
      <c r="D40" s="5"/>
      <c r="E40" s="23">
        <v>1012</v>
      </c>
      <c r="F40" s="5"/>
      <c r="G40" s="23">
        <f t="shared" si="0"/>
        <v>1012</v>
      </c>
      <c r="H40" s="5"/>
      <c r="I40" s="35">
        <f t="shared" si="1"/>
        <v>1</v>
      </c>
      <c r="K40" s="35">
        <f t="shared" si="2"/>
        <v>0.44601145879241955</v>
      </c>
    </row>
    <row r="41" spans="1:11" ht="14.25">
      <c r="A41" s="11"/>
      <c r="B41" s="5"/>
      <c r="C41" s="23"/>
      <c r="D41" s="5"/>
      <c r="E41" s="31"/>
      <c r="F41" s="5"/>
      <c r="G41" s="5"/>
      <c r="H41" s="5"/>
      <c r="I41" s="5"/>
      <c r="K41" s="24"/>
    </row>
    <row r="42" spans="1:11" ht="14.25" customHeight="1">
      <c r="A42" s="27" t="s">
        <v>3</v>
      </c>
      <c r="B42" s="34">
        <f>SUM(B29,B30,B31,B32,B33,B34,B35,B36,B37,B38,B39,B40)</f>
        <v>557516</v>
      </c>
      <c r="C42" s="34">
        <f>SUM(C29,C30,C31,C32,C33,C34,C35,C36,C37,C38,C39,C40)</f>
        <v>22942</v>
      </c>
      <c r="D42" s="32"/>
      <c r="E42" s="30">
        <f>SUM(E29,E30,E31,E32,E33,E34,E35,E36,E37,E38,E39,E40)</f>
        <v>121916</v>
      </c>
      <c r="F42" s="32"/>
      <c r="G42" s="34">
        <f>SUM(G29,G30,G31,G32,G33,G34,G35,G36,G37,G38,G39,G40)</f>
        <v>144858</v>
      </c>
      <c r="H42" s="33"/>
      <c r="I42" s="36">
        <f>SUM(E42/G42)</f>
        <v>0.84162421129658</v>
      </c>
      <c r="K42" s="40">
        <f>SUM(G42/B42)</f>
        <v>0.2598275206451474</v>
      </c>
    </row>
    <row r="43" spans="1:11" ht="14.25" customHeight="1">
      <c r="A43" s="5"/>
      <c r="B43" s="5"/>
      <c r="C43" s="2"/>
      <c r="D43" s="14"/>
      <c r="E43" s="15"/>
      <c r="F43" s="14"/>
      <c r="G43" s="14"/>
      <c r="H43" s="14"/>
      <c r="I43" s="14"/>
      <c r="K43" s="37"/>
    </row>
    <row r="44" spans="1:11" ht="12.75">
      <c r="A44" s="43" t="s">
        <v>31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1:11" ht="12.75">
      <c r="A45" s="45" t="s">
        <v>32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</row>
    <row r="46" spans="1:11" ht="12.7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4.25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4.2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"/>
    </row>
    <row r="321" spans="1:3" ht="12.75">
      <c r="A321" s="1"/>
      <c r="B321" s="1"/>
      <c r="C321" s="1"/>
    </row>
    <row r="322" spans="1:3" ht="12.75">
      <c r="A322" s="1"/>
      <c r="B322" s="1"/>
      <c r="C322" s="1"/>
    </row>
    <row r="323" spans="1:3" ht="12.75">
      <c r="A323" s="1"/>
      <c r="B323" s="1"/>
      <c r="C323" s="1"/>
    </row>
    <row r="324" spans="1:3" ht="12.75">
      <c r="A324" s="1"/>
      <c r="B324" s="1"/>
      <c r="C324" s="1"/>
    </row>
    <row r="325" spans="1:3" ht="12.75">
      <c r="A325" s="1"/>
      <c r="B325" s="1"/>
      <c r="C325" s="1"/>
    </row>
    <row r="326" spans="1:3" ht="12.75">
      <c r="A326" s="1"/>
      <c r="B326" s="1"/>
      <c r="C326" s="1"/>
    </row>
    <row r="327" spans="1:3" ht="12.75">
      <c r="A327" s="1"/>
      <c r="B327" s="1"/>
      <c r="C327" s="1"/>
    </row>
    <row r="328" spans="1:3" ht="12.75">
      <c r="A328" s="1"/>
      <c r="B328" s="1"/>
      <c r="C328" s="1"/>
    </row>
    <row r="329" spans="1:3" ht="12.75">
      <c r="A329" s="1"/>
      <c r="B329" s="1"/>
      <c r="C329" s="1"/>
    </row>
    <row r="330" spans="1:3" ht="12.75">
      <c r="A330" s="1"/>
      <c r="B330" s="1"/>
      <c r="C330" s="1"/>
    </row>
  </sheetData>
  <mergeCells count="6">
    <mergeCell ref="A44:K44"/>
    <mergeCell ref="A45:K46"/>
    <mergeCell ref="A1:K1"/>
    <mergeCell ref="A3:K3"/>
    <mergeCell ref="A4:K4"/>
    <mergeCell ref="A2:K2"/>
  </mergeCells>
  <printOptions/>
  <pageMargins left="0.67" right="0.27" top="0.22" bottom="0.21" header="0.5" footer="0"/>
  <pageSetup horizontalDpi="600" verticalDpi="600" orientation="portrait" scale="76" r:id="rId1"/>
  <rowBreaks count="1" manualBreakCount="1">
    <brk id="70" max="11" man="1"/>
  </rowBreaks>
  <colBreaks count="1" manualBreakCount="1">
    <brk id="11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Hinkle</dc:creator>
  <cp:keywords/>
  <dc:description/>
  <cp:lastModifiedBy>Ryan Vuong</cp:lastModifiedBy>
  <cp:lastPrinted>2013-05-02T22:52:59Z</cp:lastPrinted>
  <dcterms:created xsi:type="dcterms:W3CDTF">1998-01-06T21:07:56Z</dcterms:created>
  <dcterms:modified xsi:type="dcterms:W3CDTF">2013-07-15T22:20:43Z</dcterms:modified>
  <cp:category/>
  <cp:version/>
  <cp:contentType/>
  <cp:contentStatus/>
</cp:coreProperties>
</file>