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'Sheet1'!$A$1:$U$271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<sst xmlns="http://schemas.openxmlformats.org/spreadsheetml/2006/main" count="258" uniqueCount="116">
  <si>
    <t>Proposition No. 91</t>
  </si>
  <si>
    <t>Proposition No. 92</t>
  </si>
  <si>
    <t>Proposition No. 93</t>
  </si>
  <si>
    <t>Proposition No. 94</t>
  </si>
  <si>
    <t>Proposition No. 95</t>
  </si>
  <si>
    <t>Proposition No. 96</t>
  </si>
  <si>
    <t>Proposition No. 97</t>
  </si>
  <si>
    <t>Transportation Funds.</t>
  </si>
  <si>
    <t>Community Colleges. Funding. Governance. Fees.</t>
  </si>
  <si>
    <t>Limits on Legislators' Terms in Office.</t>
  </si>
  <si>
    <t>Ref on Amd to Indian Gaming Compact: Pechanga</t>
  </si>
  <si>
    <t>Ref on Amd to Indian Gaming Compact: Morongo</t>
  </si>
  <si>
    <t>Ref on Amd to Indian Gaming Compact: Sycuan</t>
  </si>
  <si>
    <t>Ref on Amd to Indian Gaming Compact: Agua Caliente</t>
  </si>
  <si>
    <t xml:space="preserve"> YES</t>
  </si>
  <si>
    <t>NO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</si>
  <si>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</si>
  <si>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</si>
  <si>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</si>
  <si>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</si>
  <si>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</si>
  <si>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</si>
  <si>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</si>
  <si>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</si>
  <si>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</si>
  <si>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</si>
  <si>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</si>
  <si>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</si>
  <si>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</si>
  <si>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</si>
  <si>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</si>
  <si>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</si>
  <si>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</si>
  <si>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</si>
  <si>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</si>
  <si>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</si>
  <si>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</si>
  <si>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</si>
  <si>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</si>
  <si>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</si>
  <si>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</si>
  <si>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</si>
  <si>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</si>
  <si>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</si>
  <si>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</si>
  <si>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</si>
  <si>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</si>
  <si>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</si>
  <si>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</si>
  <si>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</si>
  <si>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</si>
  <si>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</si>
  <si>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</si>
  <si>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</si>
  <si>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</si>
  <si>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</si>
  <si>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</si>
  <si>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</si>
  <si>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</si>
  <si>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</si>
  <si>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</si>
  <si>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</si>
  <si>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</si>
  <si>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</si>
  <si>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</si>
  <si>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</si>
  <si>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</si>
  <si>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</si>
  <si>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</si>
  <si>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</si>
  <si>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</si>
  <si>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</si>
  <si>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</si>
  <si>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</si>
  <si>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</si>
  <si>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</si>
  <si>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</si>
  <si>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</si>
  <si>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</si>
  <si>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</si>
  <si>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</si>
  <si>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</si>
  <si>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</si>
  <si>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</si>
  <si>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</si>
  <si>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</si>
  <si>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</si>
  <si>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</si>
  <si>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</si>
  <si>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</si>
  <si>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</si>
  <si>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</si>
  <si>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</si>
  <si>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</si>
  <si>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</si>
  <si>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</si>
  <si>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</si>
  <si>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</si>
  <si>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</si>
  <si>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</si>
  <si>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</si>
  <si>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</si>
  <si>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</si>
  <si>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</si>
  <si>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</si>
  <si>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</si>
  <si>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</si>
  <si>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</si>
  <si>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</si>
  <si>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</si>
  <si>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</si>
  <si>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</si>
  <si>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</si>
  <si>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</si>
  <si>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</si>
  <si>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Stanislaus*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</si>
</sst>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1"/>
  <sheetViews>
    <sheetView tabSelected="1" showOutlineSymbols="0" view="pageBreakPreview" zoomScale="200" zoomScaleSheetLayoutView="200" workbookViewId="0" topLeftCell="A1">
      <selection activeCell="A1" sqref="A1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0.2890625" style="34" customWidth="1"/>
    <col min="6" max="6" width="7.7109375" style="30" customWidth="1"/>
    <col min="7" max="7" width="7.7109375" style="3" customWidth="1"/>
    <col min="8" max="8" width="0.2890625" style="34" customWidth="1"/>
    <col min="9" max="9" width="7.7109375" style="5" customWidth="1"/>
    <col min="10" max="10" width="7.7109375" style="3" customWidth="1"/>
    <col min="11" max="11" width="0.2890625" style="34" customWidth="1"/>
    <col min="12" max="12" width="7.7109375" style="5" customWidth="1"/>
    <col min="13" max="13" width="7.7109375" style="6" customWidth="1"/>
    <col min="14" max="14" width="7.7109375" style="1" customWidth="1"/>
    <col min="15" max="15" width="7.7109375" style="3" customWidth="1"/>
    <col min="16" max="16" width="0.2890625" style="34" customWidth="1"/>
    <col min="17" max="17" width="7.7109375" style="5" customWidth="1"/>
    <col min="18" max="18" width="7.7109375" style="3" customWidth="1"/>
    <col min="19" max="19" width="0.2890625" style="34" customWidth="1"/>
    <col min="20" max="20" width="7.7109375" style="5" customWidth="1"/>
    <col min="21" max="21" width="7.7109375" style="6" customWidth="1"/>
    <col min="22" max="16384" width="7.7109375" style="1" customWidth="1"/>
  </cols>
  <sheetData>
    <row r="1" spans="2:21" s="22" customFormat="1" ht="18" customHeight="1">
      <c r="B1" s="23"/>
      <c r="C1" s="35" t="s">
        <v>0</v>
      </c>
      <c r="D1" s="35"/>
      <c r="E1" s="26"/>
      <c r="F1" s="35" t="s">
        <v>1</v>
      </c>
      <c r="G1" s="35"/>
      <c r="H1" s="26"/>
      <c r="I1" s="35" t="s">
        <v>2</v>
      </c>
      <c r="J1" s="35"/>
      <c r="K1" s="26"/>
      <c r="L1" s="35" t="s">
        <v>3</v>
      </c>
      <c r="M1" s="35"/>
      <c r="N1" s="35" t="s">
        <v>4</v>
      </c>
      <c r="O1" s="35"/>
      <c r="P1" s="26"/>
      <c r="Q1" s="35" t="s">
        <v>5</v>
      </c>
      <c r="R1" s="35"/>
      <c r="S1" s="26"/>
      <c r="T1" s="35" t="s">
        <v>6</v>
      </c>
      <c r="U1" s="35"/>
    </row>
    <row r="2" spans="2:21" s="22" customFormat="1" ht="40.5" customHeight="1">
      <c r="B2" s="23"/>
      <c r="C2" s="35" t="s">
        <v>7</v>
      </c>
      <c r="D2" s="35"/>
      <c r="E2" s="26"/>
      <c r="F2" s="35" t="s">
        <v>8</v>
      </c>
      <c r="G2" s="35"/>
      <c r="H2" s="26"/>
      <c r="I2" s="35" t="s">
        <v>9</v>
      </c>
      <c r="J2" s="35"/>
      <c r="K2" s="26"/>
      <c r="L2" s="35" t="s">
        <v>10</v>
      </c>
      <c r="M2" s="35"/>
      <c r="N2" s="35" t="s">
        <v>11</v>
      </c>
      <c r="O2" s="35"/>
      <c r="P2" s="26"/>
      <c r="Q2" s="35" t="s">
        <v>12</v>
      </c>
      <c r="R2" s="35"/>
      <c r="S2" s="26"/>
      <c r="T2" s="35" t="s">
        <v>13</v>
      </c>
      <c r="U2" s="35"/>
    </row>
    <row r="3" spans="2:21" s="24" customFormat="1" ht="9">
      <c r="B3" s="25"/>
      <c r="C3" s="24" t="s">
        <v>14</v>
      </c>
      <c r="D3" s="24" t="s">
        <v>15</v>
      </c>
      <c r="F3" s="24" t="s">
        <v>14</v>
      </c>
      <c r="G3" s="24" t="s">
        <v>15</v>
      </c>
      <c r="I3" s="24" t="s">
        <v>14</v>
      </c>
      <c r="J3" s="24" t="s">
        <v>15</v>
      </c>
      <c r="L3" s="24" t="s">
        <v>14</v>
      </c>
      <c r="M3" s="24" t="s">
        <v>15</v>
      </c>
      <c r="N3" s="24" t="s">
        <v>14</v>
      </c>
      <c r="O3" s="24" t="s">
        <v>15</v>
      </c>
      <c r="Q3" s="24" t="s">
        <v>14</v>
      </c>
      <c r="R3" s="24" t="s">
        <v>15</v>
      </c>
      <c r="T3" s="24" t="s">
        <v>14</v>
      </c>
      <c r="U3" s="24" t="s">
        <v>15</v>
      </c>
    </row>
    <row r="4" spans="1:20" s="19" customFormat="1" ht="9">
      <c r="A4" s="17" t="s">
        <v>28</v>
      </c>
      <c r="B4" s="18"/>
      <c r="D4" s="20"/>
      <c r="E4" s="31"/>
      <c r="F4" s="27"/>
      <c r="G4" s="20"/>
      <c r="H4" s="31"/>
      <c r="I4" s="21"/>
      <c r="J4" s="20"/>
      <c r="K4" s="31"/>
      <c r="L4" s="21"/>
      <c r="O4" s="20"/>
      <c r="P4" s="31"/>
      <c r="Q4" s="21"/>
      <c r="R4" s="20"/>
      <c r="S4" s="31"/>
      <c r="T4" s="21"/>
    </row>
    <row r="5" spans="2:21" ht="9">
      <c r="B5" s="15" t="s">
        <v>16</v>
      </c>
      <c r="C5" s="2">
        <v>171</v>
      </c>
      <c r="D5" s="4">
        <v>286</v>
      </c>
      <c r="E5" s="32"/>
      <c r="F5" s="28">
        <v>157</v>
      </c>
      <c r="G5" s="4">
        <v>305</v>
      </c>
      <c r="H5" s="32"/>
      <c r="I5" s="7">
        <v>266</v>
      </c>
      <c r="J5" s="4">
        <v>193</v>
      </c>
      <c r="K5" s="32"/>
      <c r="L5" s="7">
        <v>248</v>
      </c>
      <c r="M5" s="8">
        <v>217</v>
      </c>
      <c r="N5" s="2">
        <v>244</v>
      </c>
      <c r="O5" s="4">
        <v>221</v>
      </c>
      <c r="P5" s="32"/>
      <c r="Q5" s="7">
        <v>244</v>
      </c>
      <c r="R5" s="4">
        <v>222</v>
      </c>
      <c r="S5" s="32"/>
      <c r="T5" s="7">
        <v>248</v>
      </c>
      <c r="U5" s="8">
        <v>219</v>
      </c>
    </row>
    <row r="6" spans="2:21" ht="9">
      <c r="B6" s="15" t="s">
        <v>17</v>
      </c>
      <c r="C6" s="2">
        <v>5573</v>
      </c>
      <c r="D6" s="4">
        <v>8202</v>
      </c>
      <c r="E6" s="32"/>
      <c r="F6" s="28">
        <v>4879</v>
      </c>
      <c r="G6" s="4">
        <v>9032</v>
      </c>
      <c r="H6" s="32"/>
      <c r="I6" s="7">
        <v>5412</v>
      </c>
      <c r="J6" s="4">
        <v>8639</v>
      </c>
      <c r="K6" s="32"/>
      <c r="L6" s="7">
        <v>6582</v>
      </c>
      <c r="M6" s="8">
        <v>7708</v>
      </c>
      <c r="N6" s="2">
        <v>6581</v>
      </c>
      <c r="O6" s="4">
        <v>7738</v>
      </c>
      <c r="P6" s="32"/>
      <c r="Q6" s="7">
        <v>6580</v>
      </c>
      <c r="R6" s="4">
        <v>7730</v>
      </c>
      <c r="S6" s="32"/>
      <c r="T6" s="7">
        <v>6585</v>
      </c>
      <c r="U6" s="8">
        <v>7735</v>
      </c>
    </row>
    <row r="7" spans="2:21" ht="9">
      <c r="B7" s="15" t="s">
        <v>18</v>
      </c>
      <c r="C7" s="2">
        <v>6894</v>
      </c>
      <c r="D7" s="4">
        <v>9284</v>
      </c>
      <c r="E7" s="32"/>
      <c r="F7" s="28">
        <v>5714</v>
      </c>
      <c r="G7" s="4">
        <v>10632</v>
      </c>
      <c r="H7" s="32"/>
      <c r="I7" s="7">
        <v>6824</v>
      </c>
      <c r="J7" s="4">
        <v>9720</v>
      </c>
      <c r="K7" s="32"/>
      <c r="L7" s="7">
        <v>9481</v>
      </c>
      <c r="M7" s="8">
        <v>7287</v>
      </c>
      <c r="N7" s="2">
        <v>9496</v>
      </c>
      <c r="O7" s="4">
        <v>7292</v>
      </c>
      <c r="P7" s="32"/>
      <c r="Q7" s="7">
        <v>9482</v>
      </c>
      <c r="R7" s="4">
        <v>7276</v>
      </c>
      <c r="S7" s="32"/>
      <c r="T7" s="7">
        <v>9469</v>
      </c>
      <c r="U7" s="8">
        <v>7311</v>
      </c>
    </row>
    <row r="8" spans="2:21" ht="9">
      <c r="B8" s="15" t="s">
        <v>19</v>
      </c>
      <c r="C8" s="2">
        <v>25430</v>
      </c>
      <c r="D8" s="4">
        <v>34782</v>
      </c>
      <c r="E8" s="32"/>
      <c r="F8" s="28">
        <v>20742</v>
      </c>
      <c r="G8" s="4">
        <v>40933</v>
      </c>
      <c r="H8" s="32"/>
      <c r="I8" s="7">
        <v>24249</v>
      </c>
      <c r="J8" s="4">
        <v>37459</v>
      </c>
      <c r="K8" s="32"/>
      <c r="L8" s="7">
        <v>34311</v>
      </c>
      <c r="M8" s="8">
        <v>28379</v>
      </c>
      <c r="N8" s="2">
        <v>34488</v>
      </c>
      <c r="O8" s="4">
        <v>28396</v>
      </c>
      <c r="P8" s="32"/>
      <c r="Q8" s="7">
        <v>34421</v>
      </c>
      <c r="R8" s="4">
        <v>28323</v>
      </c>
      <c r="S8" s="32"/>
      <c r="T8" s="7">
        <v>34443</v>
      </c>
      <c r="U8" s="8">
        <v>28391</v>
      </c>
    </row>
    <row r="9" spans="2:21" ht="9">
      <c r="B9" s="15" t="s">
        <v>20</v>
      </c>
      <c r="C9" s="2">
        <v>3077</v>
      </c>
      <c r="D9" s="4">
        <v>4194</v>
      </c>
      <c r="E9" s="32"/>
      <c r="F9" s="28">
        <v>2708</v>
      </c>
      <c r="G9" s="4">
        <v>4638</v>
      </c>
      <c r="H9" s="32"/>
      <c r="I9" s="7">
        <v>3935</v>
      </c>
      <c r="J9" s="4">
        <v>3412</v>
      </c>
      <c r="K9" s="32"/>
      <c r="L9" s="7">
        <v>4341</v>
      </c>
      <c r="M9" s="8">
        <v>3053</v>
      </c>
      <c r="N9" s="2">
        <v>4366</v>
      </c>
      <c r="O9" s="4">
        <v>3041</v>
      </c>
      <c r="P9" s="32"/>
      <c r="Q9" s="7">
        <v>4353</v>
      </c>
      <c r="R9" s="4">
        <v>3035</v>
      </c>
      <c r="S9" s="32"/>
      <c r="T9" s="7">
        <v>4370</v>
      </c>
      <c r="U9" s="8">
        <v>3037</v>
      </c>
    </row>
    <row r="10" spans="2:21" ht="9">
      <c r="B10" s="15" t="s">
        <v>21</v>
      </c>
      <c r="C10" s="2">
        <v>1334</v>
      </c>
      <c r="D10" s="4">
        <v>1835</v>
      </c>
      <c r="E10" s="32"/>
      <c r="F10" s="28">
        <v>996</v>
      </c>
      <c r="G10" s="4">
        <v>2201</v>
      </c>
      <c r="H10" s="32"/>
      <c r="I10" s="7">
        <v>1419</v>
      </c>
      <c r="J10" s="4">
        <v>1825</v>
      </c>
      <c r="K10" s="32"/>
      <c r="L10" s="7">
        <v>1918</v>
      </c>
      <c r="M10" s="8">
        <v>1347</v>
      </c>
      <c r="N10" s="2">
        <v>1921</v>
      </c>
      <c r="O10" s="4">
        <v>1336</v>
      </c>
      <c r="P10" s="32"/>
      <c r="Q10" s="7">
        <v>1930</v>
      </c>
      <c r="R10" s="4">
        <v>1332</v>
      </c>
      <c r="S10" s="32"/>
      <c r="T10" s="7">
        <v>1925</v>
      </c>
      <c r="U10" s="8">
        <v>1333</v>
      </c>
    </row>
    <row r="11" spans="2:21" ht="9">
      <c r="B11" s="15" t="s">
        <v>22</v>
      </c>
      <c r="C11" s="2">
        <v>1348</v>
      </c>
      <c r="D11" s="4">
        <v>1850</v>
      </c>
      <c r="E11" s="32"/>
      <c r="F11" s="28">
        <v>1241</v>
      </c>
      <c r="G11" s="4">
        <v>1996</v>
      </c>
      <c r="H11" s="32"/>
      <c r="I11" s="7">
        <v>1765</v>
      </c>
      <c r="J11" s="4">
        <v>1484</v>
      </c>
      <c r="K11" s="32"/>
      <c r="L11" s="7">
        <v>1883</v>
      </c>
      <c r="M11" s="8">
        <v>1388</v>
      </c>
      <c r="N11" s="2">
        <v>1883</v>
      </c>
      <c r="O11" s="4">
        <v>1392</v>
      </c>
      <c r="P11" s="32"/>
      <c r="Q11" s="7">
        <v>1877</v>
      </c>
      <c r="R11" s="4">
        <v>1390</v>
      </c>
      <c r="S11" s="32"/>
      <c r="T11" s="7">
        <v>1874</v>
      </c>
      <c r="U11" s="8">
        <v>1389</v>
      </c>
    </row>
    <row r="12" spans="2:21" ht="9">
      <c r="B12" s="15" t="s">
        <v>23</v>
      </c>
      <c r="C12" s="2">
        <v>2335</v>
      </c>
      <c r="D12" s="4">
        <v>3596</v>
      </c>
      <c r="E12" s="32"/>
      <c r="F12" s="28">
        <v>2115</v>
      </c>
      <c r="G12" s="4">
        <v>3894</v>
      </c>
      <c r="H12" s="32"/>
      <c r="I12" s="7">
        <v>2799</v>
      </c>
      <c r="J12" s="4">
        <v>3236</v>
      </c>
      <c r="K12" s="32"/>
      <c r="L12" s="7">
        <v>3188</v>
      </c>
      <c r="M12" s="8">
        <v>2907</v>
      </c>
      <c r="N12" s="2">
        <v>3202</v>
      </c>
      <c r="O12" s="4">
        <v>2910</v>
      </c>
      <c r="P12" s="32"/>
      <c r="Q12" s="7">
        <v>3186</v>
      </c>
      <c r="R12" s="4">
        <v>2870</v>
      </c>
      <c r="S12" s="32"/>
      <c r="T12" s="7">
        <v>3181</v>
      </c>
      <c r="U12" s="8">
        <v>2876</v>
      </c>
    </row>
    <row r="13" spans="2:21" ht="9">
      <c r="B13" s="15" t="s">
        <v>24</v>
      </c>
      <c r="C13" s="2">
        <v>29041</v>
      </c>
      <c r="D13" s="4">
        <v>38486</v>
      </c>
      <c r="E13" s="32"/>
      <c r="F13" s="28">
        <v>22608</v>
      </c>
      <c r="G13" s="4">
        <v>46335</v>
      </c>
      <c r="H13" s="32"/>
      <c r="I13" s="7">
        <v>28429</v>
      </c>
      <c r="J13" s="4">
        <v>41218</v>
      </c>
      <c r="K13" s="32"/>
      <c r="L13" s="7">
        <v>37731</v>
      </c>
      <c r="M13" s="8">
        <v>32805</v>
      </c>
      <c r="N13" s="2">
        <v>37872</v>
      </c>
      <c r="O13" s="4">
        <v>32734</v>
      </c>
      <c r="P13" s="32"/>
      <c r="Q13" s="7">
        <v>37770</v>
      </c>
      <c r="R13" s="4">
        <v>32776</v>
      </c>
      <c r="S13" s="32"/>
      <c r="T13" s="7">
        <v>37799</v>
      </c>
      <c r="U13" s="8">
        <v>32768</v>
      </c>
    </row>
    <row r="14" spans="2:21" ht="9">
      <c r="B14" s="15" t="s">
        <v>25</v>
      </c>
      <c r="C14" s="2">
        <v>3188</v>
      </c>
      <c r="D14" s="4">
        <v>4511</v>
      </c>
      <c r="E14" s="32"/>
      <c r="F14" s="28">
        <v>2728</v>
      </c>
      <c r="G14" s="4">
        <v>5069</v>
      </c>
      <c r="H14" s="32"/>
      <c r="I14" s="7">
        <v>3440</v>
      </c>
      <c r="J14" s="4">
        <v>4434</v>
      </c>
      <c r="K14" s="32"/>
      <c r="L14" s="7">
        <v>4239</v>
      </c>
      <c r="M14" s="8">
        <v>3699</v>
      </c>
      <c r="N14" s="2">
        <v>4232</v>
      </c>
      <c r="O14" s="4">
        <v>3695</v>
      </c>
      <c r="P14" s="32"/>
      <c r="Q14" s="7">
        <v>4209</v>
      </c>
      <c r="R14" s="4">
        <v>3659</v>
      </c>
      <c r="S14" s="32"/>
      <c r="T14" s="7">
        <v>4218</v>
      </c>
      <c r="U14" s="8">
        <v>3653</v>
      </c>
    </row>
    <row r="15" spans="2:21" ht="9">
      <c r="B15" s="15" t="s">
        <v>26</v>
      </c>
      <c r="C15" s="2">
        <v>50471</v>
      </c>
      <c r="D15" s="4">
        <v>73763</v>
      </c>
      <c r="E15" s="32"/>
      <c r="F15" s="28">
        <v>44639</v>
      </c>
      <c r="G15" s="4">
        <v>82685</v>
      </c>
      <c r="H15" s="32"/>
      <c r="I15" s="7">
        <v>49001</v>
      </c>
      <c r="J15" s="4">
        <v>79581</v>
      </c>
      <c r="K15" s="32"/>
      <c r="L15" s="7">
        <v>66761</v>
      </c>
      <c r="M15" s="8">
        <v>62513</v>
      </c>
      <c r="N15" s="2">
        <v>66793</v>
      </c>
      <c r="O15" s="4">
        <v>62292</v>
      </c>
      <c r="P15" s="32"/>
      <c r="Q15" s="7">
        <v>66770</v>
      </c>
      <c r="R15" s="4">
        <v>62463</v>
      </c>
      <c r="S15" s="32"/>
      <c r="T15" s="7">
        <v>66834</v>
      </c>
      <c r="U15" s="8">
        <v>62450</v>
      </c>
    </row>
    <row r="16" spans="2:21" ht="9">
      <c r="B16" s="15" t="s">
        <v>27</v>
      </c>
      <c r="C16" s="2">
        <v>662</v>
      </c>
      <c r="D16" s="4">
        <v>798</v>
      </c>
      <c r="E16" s="32"/>
      <c r="F16" s="28">
        <v>500</v>
      </c>
      <c r="G16" s="4">
        <v>957</v>
      </c>
      <c r="H16" s="32"/>
      <c r="I16" s="7">
        <v>725</v>
      </c>
      <c r="J16" s="4">
        <v>751</v>
      </c>
      <c r="K16" s="32"/>
      <c r="L16" s="7">
        <v>791</v>
      </c>
      <c r="M16" s="8">
        <v>698</v>
      </c>
      <c r="N16" s="2">
        <v>797</v>
      </c>
      <c r="O16" s="4">
        <v>690</v>
      </c>
      <c r="P16" s="32"/>
      <c r="Q16" s="7">
        <v>795</v>
      </c>
      <c r="R16" s="4">
        <v>692</v>
      </c>
      <c r="S16" s="32"/>
      <c r="T16" s="7">
        <v>794</v>
      </c>
      <c r="U16" s="8">
        <v>689</v>
      </c>
    </row>
    <row r="17" spans="1:21" ht="9">
      <c r="A17" s="9" t="s">
        <v>113</v>
      </c>
      <c r="C17" s="2">
        <v>129524</v>
      </c>
      <c r="D17" s="4">
        <v>181587</v>
      </c>
      <c r="E17" s="32"/>
      <c r="F17" s="28">
        <v>109027</v>
      </c>
      <c r="G17" s="4">
        <v>208677</v>
      </c>
      <c r="H17" s="32"/>
      <c r="I17" s="7">
        <v>128264</v>
      </c>
      <c r="J17" s="4">
        <v>191952</v>
      </c>
      <c r="K17" s="32"/>
      <c r="L17" s="7">
        <v>171474</v>
      </c>
      <c r="M17" s="8">
        <v>152001</v>
      </c>
      <c r="N17" s="2">
        <v>171875</v>
      </c>
      <c r="O17" s="4">
        <v>151737</v>
      </c>
      <c r="P17" s="32"/>
      <c r="Q17" s="7">
        <v>171617</v>
      </c>
      <c r="R17" s="4">
        <v>151768</v>
      </c>
      <c r="S17" s="32"/>
      <c r="T17" s="7">
        <v>171740</v>
      </c>
      <c r="U17" s="8">
        <v>151851</v>
      </c>
    </row>
    <row r="18" spans="1:21" s="11" customFormat="1" ht="9">
      <c r="A18" s="10"/>
      <c r="B18" s="16" t="s">
        <v>114</v>
      </c>
      <c r="C18" s="11">
        <f>C17/SUM(C17:D17)</f>
        <v>0.4163272915454613</v>
      </c>
      <c r="D18" s="12">
        <f>D17/SUM(C17:D17)</f>
        <v>0.5836727084545388</v>
      </c>
      <c r="E18" s="33"/>
      <c r="F18" s="29">
        <f>F17/SUM(F17:G17)</f>
        <v>0.3431716314556946</v>
      </c>
      <c r="G18" s="12">
        <f>G17/SUM(F17:G17)</f>
        <v>0.6568283685443054</v>
      </c>
      <c r="H18" s="33"/>
      <c r="I18" s="13">
        <f>I17/SUM(I17:J17)</f>
        <v>0.4005546256277013</v>
      </c>
      <c r="J18" s="12">
        <f>J17/SUM(I17:J17)</f>
        <v>0.5994453743722987</v>
      </c>
      <c r="K18" s="33"/>
      <c r="L18" s="13">
        <f>L17/SUM(L17:M17)</f>
        <v>0.5300996985856712</v>
      </c>
      <c r="M18" s="14">
        <f>M17/SUM(L17:M17)</f>
        <v>0.46990030141432876</v>
      </c>
      <c r="N18" s="11">
        <f>N17/SUM(N17:O17)</f>
        <v>0.5311144209732643</v>
      </c>
      <c r="O18" s="12">
        <f>O17/SUM(N17:O17)</f>
        <v>0.4688855790267357</v>
      </c>
      <c r="P18" s="33"/>
      <c r="Q18" s="13">
        <f>Q17/SUM(Q17:R17)</f>
        <v>0.5306894259164773</v>
      </c>
      <c r="R18" s="12">
        <f>R17/SUM(Q17:R17)</f>
        <v>0.4693105740835227</v>
      </c>
      <c r="S18" s="33"/>
      <c r="T18" s="13">
        <f>T17/SUM(T17:U17)</f>
        <v>0.5307316952572847</v>
      </c>
      <c r="U18" s="14">
        <f>U17/SUM(T17:U17)</f>
        <v>0.46926830474271536</v>
      </c>
    </row>
    <row r="19" spans="1:21" ht="4.5" customHeight="1">
      <c r="A19" s="9"/>
      <c r="C19" s="2"/>
      <c r="D19" s="4"/>
      <c r="E19" s="32"/>
      <c r="F19" s="28"/>
      <c r="G19" s="4"/>
      <c r="H19" s="32"/>
      <c r="I19" s="7"/>
      <c r="J19" s="4"/>
      <c r="K19" s="32"/>
      <c r="L19" s="7"/>
      <c r="M19" s="8"/>
      <c r="N19" s="2"/>
      <c r="O19" s="4"/>
      <c r="P19" s="32"/>
      <c r="Q19" s="7"/>
      <c r="R19" s="4"/>
      <c r="S19" s="32"/>
      <c r="T19" s="7"/>
      <c r="U19" s="8"/>
    </row>
    <row r="20" spans="1:21" ht="9">
      <c r="A20" s="9" t="s">
        <v>35</v>
      </c>
      <c r="C20" s="2"/>
      <c r="D20" s="4"/>
      <c r="E20" s="32"/>
      <c r="F20" s="28"/>
      <c r="G20" s="4"/>
      <c r="H20" s="32"/>
      <c r="I20" s="7"/>
      <c r="J20" s="4"/>
      <c r="K20" s="32"/>
      <c r="L20" s="7"/>
      <c r="M20" s="8"/>
      <c r="N20" s="2"/>
      <c r="O20" s="4"/>
      <c r="P20" s="32"/>
      <c r="Q20" s="7"/>
      <c r="R20" s="4"/>
      <c r="S20" s="32"/>
      <c r="T20" s="7"/>
      <c r="U20" s="8"/>
    </row>
    <row r="21" spans="2:21" ht="9">
      <c r="B21" s="15" t="s">
        <v>29</v>
      </c>
      <c r="C21" s="2">
        <v>13297</v>
      </c>
      <c r="D21" s="4">
        <v>27861</v>
      </c>
      <c r="E21" s="32"/>
      <c r="F21" s="28">
        <v>15870</v>
      </c>
      <c r="G21" s="4">
        <v>26102</v>
      </c>
      <c r="H21" s="32"/>
      <c r="I21" s="7">
        <v>18966</v>
      </c>
      <c r="J21" s="4">
        <v>23371</v>
      </c>
      <c r="K21" s="32"/>
      <c r="L21" s="7">
        <v>19680</v>
      </c>
      <c r="M21" s="8">
        <v>22564</v>
      </c>
      <c r="N21" s="2">
        <v>19667</v>
      </c>
      <c r="O21" s="4">
        <v>22557</v>
      </c>
      <c r="P21" s="32"/>
      <c r="Q21" s="7">
        <v>19698</v>
      </c>
      <c r="R21" s="4">
        <v>22645</v>
      </c>
      <c r="S21" s="32"/>
      <c r="T21" s="7">
        <v>19664</v>
      </c>
      <c r="U21" s="8">
        <v>22614</v>
      </c>
    </row>
    <row r="22" spans="2:21" ht="9">
      <c r="B22" s="15" t="s">
        <v>30</v>
      </c>
      <c r="C22" s="2">
        <v>7235</v>
      </c>
      <c r="D22" s="4">
        <v>10401</v>
      </c>
      <c r="E22" s="32"/>
      <c r="F22" s="28">
        <v>7301</v>
      </c>
      <c r="G22" s="4">
        <v>10584</v>
      </c>
      <c r="H22" s="32"/>
      <c r="I22" s="7">
        <v>7831</v>
      </c>
      <c r="J22" s="4">
        <v>10312</v>
      </c>
      <c r="K22" s="32"/>
      <c r="L22" s="7">
        <v>8965</v>
      </c>
      <c r="M22" s="8">
        <v>9309</v>
      </c>
      <c r="N22" s="2">
        <v>8985</v>
      </c>
      <c r="O22" s="4">
        <v>9296</v>
      </c>
      <c r="P22" s="32"/>
      <c r="Q22" s="7">
        <v>8992</v>
      </c>
      <c r="R22" s="4">
        <v>9287</v>
      </c>
      <c r="S22" s="32"/>
      <c r="T22" s="7">
        <v>8995</v>
      </c>
      <c r="U22" s="8">
        <v>9267</v>
      </c>
    </row>
    <row r="23" spans="2:21" ht="9">
      <c r="B23" s="15" t="s">
        <v>31</v>
      </c>
      <c r="C23" s="2">
        <v>9846</v>
      </c>
      <c r="D23" s="4">
        <v>17269</v>
      </c>
      <c r="E23" s="32"/>
      <c r="F23" s="28">
        <v>11174</v>
      </c>
      <c r="G23" s="4">
        <v>16417</v>
      </c>
      <c r="H23" s="32"/>
      <c r="I23" s="7">
        <v>12884</v>
      </c>
      <c r="J23" s="4">
        <v>15054</v>
      </c>
      <c r="K23" s="32"/>
      <c r="L23" s="7">
        <v>11937</v>
      </c>
      <c r="M23" s="8">
        <v>16320</v>
      </c>
      <c r="N23" s="2">
        <v>11921</v>
      </c>
      <c r="O23" s="4">
        <v>16365</v>
      </c>
      <c r="P23" s="32"/>
      <c r="Q23" s="7">
        <v>11898</v>
      </c>
      <c r="R23" s="4">
        <v>16365</v>
      </c>
      <c r="S23" s="32"/>
      <c r="T23" s="7">
        <v>11930</v>
      </c>
      <c r="U23" s="8">
        <v>16302</v>
      </c>
    </row>
    <row r="24" spans="2:21" ht="9">
      <c r="B24" s="15" t="s">
        <v>32</v>
      </c>
      <c r="C24" s="2">
        <v>16966</v>
      </c>
      <c r="D24" s="4">
        <v>23575</v>
      </c>
      <c r="E24" s="32"/>
      <c r="F24" s="28">
        <v>15263</v>
      </c>
      <c r="G24" s="4">
        <v>26463</v>
      </c>
      <c r="H24" s="32"/>
      <c r="I24" s="7">
        <v>18496</v>
      </c>
      <c r="J24" s="4">
        <v>23545</v>
      </c>
      <c r="K24" s="32"/>
      <c r="L24" s="7">
        <v>20146</v>
      </c>
      <c r="M24" s="8">
        <v>22816</v>
      </c>
      <c r="N24" s="2">
        <v>20126</v>
      </c>
      <c r="O24" s="4">
        <v>22808</v>
      </c>
      <c r="P24" s="32"/>
      <c r="Q24" s="7">
        <v>20170</v>
      </c>
      <c r="R24" s="4">
        <v>22801</v>
      </c>
      <c r="S24" s="32"/>
      <c r="T24" s="7">
        <v>20102</v>
      </c>
      <c r="U24" s="8">
        <v>22658</v>
      </c>
    </row>
    <row r="25" spans="2:21" ht="9">
      <c r="B25" s="15" t="s">
        <v>33</v>
      </c>
      <c r="C25" s="2">
        <v>20357</v>
      </c>
      <c r="D25" s="4">
        <v>25278</v>
      </c>
      <c r="E25" s="32"/>
      <c r="F25" s="28">
        <v>22482</v>
      </c>
      <c r="G25" s="4">
        <v>24241</v>
      </c>
      <c r="H25" s="32"/>
      <c r="I25" s="7">
        <v>23326</v>
      </c>
      <c r="J25" s="4">
        <v>23438</v>
      </c>
      <c r="K25" s="32"/>
      <c r="L25" s="7">
        <v>25179</v>
      </c>
      <c r="M25" s="8">
        <v>22336</v>
      </c>
      <c r="N25" s="2">
        <v>25277</v>
      </c>
      <c r="O25" s="4">
        <v>22424</v>
      </c>
      <c r="P25" s="32"/>
      <c r="Q25" s="7">
        <v>25211</v>
      </c>
      <c r="R25" s="4">
        <v>22333</v>
      </c>
      <c r="S25" s="32"/>
      <c r="T25" s="7">
        <v>25238</v>
      </c>
      <c r="U25" s="8">
        <v>22367</v>
      </c>
    </row>
    <row r="26" spans="2:21" ht="9">
      <c r="B26" s="15" t="s">
        <v>34</v>
      </c>
      <c r="C26" s="2">
        <v>36272</v>
      </c>
      <c r="D26" s="4">
        <v>67998</v>
      </c>
      <c r="E26" s="32"/>
      <c r="F26" s="28">
        <v>40059</v>
      </c>
      <c r="G26" s="4">
        <v>66104</v>
      </c>
      <c r="H26" s="32"/>
      <c r="I26" s="7">
        <v>45877</v>
      </c>
      <c r="J26" s="4">
        <v>61179</v>
      </c>
      <c r="K26" s="32"/>
      <c r="L26" s="7">
        <v>38619</v>
      </c>
      <c r="M26" s="8">
        <v>69686</v>
      </c>
      <c r="N26" s="2">
        <v>38661</v>
      </c>
      <c r="O26" s="4">
        <v>69768</v>
      </c>
      <c r="P26" s="32"/>
      <c r="Q26" s="7">
        <v>38669</v>
      </c>
      <c r="R26" s="4">
        <v>69664</v>
      </c>
      <c r="S26" s="32"/>
      <c r="T26" s="7">
        <v>38701</v>
      </c>
      <c r="U26" s="8">
        <v>69648</v>
      </c>
    </row>
    <row r="27" spans="1:21" ht="9">
      <c r="A27" s="9" t="s">
        <v>113</v>
      </c>
      <c r="C27" s="2">
        <v>103973</v>
      </c>
      <c r="D27" s="4">
        <v>172382</v>
      </c>
      <c r="E27" s="32"/>
      <c r="F27" s="28">
        <v>112149</v>
      </c>
      <c r="G27" s="4">
        <v>169911</v>
      </c>
      <c r="H27" s="32"/>
      <c r="I27" s="7">
        <v>127380</v>
      </c>
      <c r="J27" s="4">
        <v>156899</v>
      </c>
      <c r="K27" s="32"/>
      <c r="L27" s="7">
        <v>124526</v>
      </c>
      <c r="M27" s="8">
        <v>163031</v>
      </c>
      <c r="N27" s="2">
        <v>124637</v>
      </c>
      <c r="O27" s="4">
        <v>163218</v>
      </c>
      <c r="P27" s="32"/>
      <c r="Q27" s="7">
        <v>124638</v>
      </c>
      <c r="R27" s="4">
        <v>163095</v>
      </c>
      <c r="S27" s="32"/>
      <c r="T27" s="7">
        <v>124630</v>
      </c>
      <c r="U27" s="8">
        <v>162856</v>
      </c>
    </row>
    <row r="28" spans="1:21" s="11" customFormat="1" ht="9">
      <c r="A28" s="10"/>
      <c r="B28" s="16" t="s">
        <v>114</v>
      </c>
      <c r="C28" s="11">
        <f>C27/SUM(C27:D27)</f>
        <v>0.3762298492880534</v>
      </c>
      <c r="D28" s="12">
        <f>D27/SUM(C27:D27)</f>
        <v>0.6237701507119466</v>
      </c>
      <c r="E28" s="33"/>
      <c r="F28" s="29">
        <f>F27/SUM(F27:G27)</f>
        <v>0.39760689215060624</v>
      </c>
      <c r="G28" s="12">
        <f>G27/SUM(F27:G27)</f>
        <v>0.6023931078493937</v>
      </c>
      <c r="H28" s="33"/>
      <c r="I28" s="13">
        <f>I27/SUM(I27:J27)</f>
        <v>0.44808093457483666</v>
      </c>
      <c r="J28" s="12">
        <f>J27/SUM(I27:J27)</f>
        <v>0.5519190654251633</v>
      </c>
      <c r="K28" s="33"/>
      <c r="L28" s="13">
        <f>L27/SUM(L27:M27)</f>
        <v>0.4330480565592213</v>
      </c>
      <c r="M28" s="14">
        <f>M27/SUM(L27:M27)</f>
        <v>0.5669519434407787</v>
      </c>
      <c r="N28" s="11">
        <f>N27/SUM(N27:O27)</f>
        <v>0.4329853572110959</v>
      </c>
      <c r="O28" s="12">
        <f>O27/SUM(N27:O27)</f>
        <v>0.5670146427889041</v>
      </c>
      <c r="P28" s="33"/>
      <c r="Q28" s="13">
        <f>Q27/SUM(Q27:R27)</f>
        <v>0.43317242026462033</v>
      </c>
      <c r="R28" s="12">
        <f>R27/SUM(Q27:R27)</f>
        <v>0.5668275797353797</v>
      </c>
      <c r="S28" s="33"/>
      <c r="T28" s="13">
        <f>T27/SUM(T27:U27)</f>
        <v>0.433516762555394</v>
      </c>
      <c r="U28" s="14">
        <f>U27/SUM(T27:U27)</f>
        <v>0.566483237444606</v>
      </c>
    </row>
    <row r="29" spans="1:21" ht="4.5" customHeight="1">
      <c r="A29" s="9"/>
      <c r="C29" s="2"/>
      <c r="D29" s="4"/>
      <c r="E29" s="32"/>
      <c r="F29" s="28"/>
      <c r="G29" s="4"/>
      <c r="H29" s="32"/>
      <c r="I29" s="7"/>
      <c r="J29" s="4"/>
      <c r="K29" s="32"/>
      <c r="L29" s="7"/>
      <c r="M29" s="8"/>
      <c r="N29" s="2"/>
      <c r="O29" s="4"/>
      <c r="P29" s="32"/>
      <c r="Q29" s="7"/>
      <c r="R29" s="4"/>
      <c r="S29" s="32"/>
      <c r="T29" s="7"/>
      <c r="U29" s="8"/>
    </row>
    <row r="30" spans="1:21" ht="9">
      <c r="A30" s="9" t="s">
        <v>38</v>
      </c>
      <c r="C30" s="2"/>
      <c r="D30" s="4"/>
      <c r="E30" s="32"/>
      <c r="F30" s="28"/>
      <c r="G30" s="4"/>
      <c r="H30" s="32"/>
      <c r="I30" s="7"/>
      <c r="J30" s="4"/>
      <c r="K30" s="32"/>
      <c r="L30" s="7"/>
      <c r="M30" s="8"/>
      <c r="N30" s="2"/>
      <c r="O30" s="4"/>
      <c r="P30" s="32"/>
      <c r="Q30" s="7"/>
      <c r="R30" s="4"/>
      <c r="S30" s="32"/>
      <c r="T30" s="7"/>
      <c r="U30" s="8"/>
    </row>
    <row r="31" spans="2:21" ht="9">
      <c r="B31" s="15" t="s">
        <v>36</v>
      </c>
      <c r="C31" s="2">
        <v>32348</v>
      </c>
      <c r="D31" s="4">
        <v>63002</v>
      </c>
      <c r="E31" s="32"/>
      <c r="F31" s="28">
        <v>36134</v>
      </c>
      <c r="G31" s="4">
        <v>62845</v>
      </c>
      <c r="H31" s="32"/>
      <c r="I31" s="7">
        <v>48871</v>
      </c>
      <c r="J31" s="4">
        <v>52561</v>
      </c>
      <c r="K31" s="32"/>
      <c r="L31" s="7">
        <v>41963</v>
      </c>
      <c r="M31" s="8">
        <v>61030</v>
      </c>
      <c r="N31" s="2">
        <v>41515</v>
      </c>
      <c r="O31" s="4">
        <v>60408</v>
      </c>
      <c r="P31" s="32"/>
      <c r="Q31" s="7">
        <v>41393</v>
      </c>
      <c r="R31" s="4">
        <v>60394</v>
      </c>
      <c r="S31" s="32"/>
      <c r="T31" s="7">
        <v>41322</v>
      </c>
      <c r="U31" s="8">
        <v>60254</v>
      </c>
    </row>
    <row r="32" spans="2:21" ht="9">
      <c r="B32" s="15" t="s">
        <v>37</v>
      </c>
      <c r="C32" s="2">
        <v>37591</v>
      </c>
      <c r="D32" s="4">
        <v>97024</v>
      </c>
      <c r="E32" s="32"/>
      <c r="F32" s="28">
        <v>71077</v>
      </c>
      <c r="G32" s="4">
        <v>67765</v>
      </c>
      <c r="H32" s="32"/>
      <c r="I32" s="7">
        <v>79643</v>
      </c>
      <c r="J32" s="4">
        <v>60936</v>
      </c>
      <c r="K32" s="32"/>
      <c r="L32" s="7">
        <v>56015</v>
      </c>
      <c r="M32" s="8">
        <v>85940</v>
      </c>
      <c r="N32" s="2">
        <v>55634</v>
      </c>
      <c r="O32" s="4">
        <v>85991</v>
      </c>
      <c r="P32" s="32"/>
      <c r="Q32" s="7">
        <v>54920</v>
      </c>
      <c r="R32" s="4">
        <v>85316</v>
      </c>
      <c r="S32" s="32"/>
      <c r="T32" s="7">
        <v>54514</v>
      </c>
      <c r="U32" s="8">
        <v>85347</v>
      </c>
    </row>
    <row r="33" spans="2:21" ht="9">
      <c r="B33" s="15" t="s">
        <v>34</v>
      </c>
      <c r="C33" s="2">
        <v>21602</v>
      </c>
      <c r="D33" s="4">
        <v>37074</v>
      </c>
      <c r="E33" s="32"/>
      <c r="F33" s="28">
        <v>23336</v>
      </c>
      <c r="G33" s="4">
        <v>36472</v>
      </c>
      <c r="H33" s="32"/>
      <c r="I33" s="7">
        <v>26190</v>
      </c>
      <c r="J33" s="4">
        <v>34167</v>
      </c>
      <c r="K33" s="32"/>
      <c r="L33" s="7">
        <v>22274</v>
      </c>
      <c r="M33" s="8">
        <v>38767</v>
      </c>
      <c r="N33" s="2">
        <v>22294</v>
      </c>
      <c r="O33" s="4">
        <v>38806</v>
      </c>
      <c r="P33" s="32"/>
      <c r="Q33" s="7">
        <v>22283</v>
      </c>
      <c r="R33" s="4">
        <v>38800</v>
      </c>
      <c r="S33" s="32"/>
      <c r="T33" s="7">
        <v>22283</v>
      </c>
      <c r="U33" s="8">
        <v>38786</v>
      </c>
    </row>
    <row r="34" spans="1:21" ht="9">
      <c r="A34" s="9" t="s">
        <v>113</v>
      </c>
      <c r="C34" s="2">
        <v>91541</v>
      </c>
      <c r="D34" s="4">
        <v>197100</v>
      </c>
      <c r="E34" s="32"/>
      <c r="F34" s="28">
        <v>130547</v>
      </c>
      <c r="G34" s="4">
        <v>167082</v>
      </c>
      <c r="H34" s="32"/>
      <c r="I34" s="7">
        <v>154704</v>
      </c>
      <c r="J34" s="4">
        <v>147664</v>
      </c>
      <c r="K34" s="32"/>
      <c r="L34" s="7">
        <v>120252</v>
      </c>
      <c r="M34" s="8">
        <v>185737</v>
      </c>
      <c r="N34" s="2">
        <v>119443</v>
      </c>
      <c r="O34" s="4">
        <v>185205</v>
      </c>
      <c r="P34" s="32"/>
      <c r="Q34" s="7">
        <v>118596</v>
      </c>
      <c r="R34" s="4">
        <v>184510</v>
      </c>
      <c r="S34" s="32"/>
      <c r="T34" s="7">
        <v>118119</v>
      </c>
      <c r="U34" s="8">
        <v>184387</v>
      </c>
    </row>
    <row r="35" spans="1:21" s="11" customFormat="1" ht="9">
      <c r="A35" s="10"/>
      <c r="B35" s="16" t="s">
        <v>114</v>
      </c>
      <c r="C35" s="11">
        <f>C34/SUM(C34:D34)</f>
        <v>0.3171448269649842</v>
      </c>
      <c r="D35" s="12">
        <f>D34/SUM(C34:D34)</f>
        <v>0.6828551730350159</v>
      </c>
      <c r="E35" s="33"/>
      <c r="F35" s="29">
        <f>F34/SUM(F34:G34)</f>
        <v>0.43862325243843847</v>
      </c>
      <c r="G35" s="12">
        <f>G34/SUM(F34:G34)</f>
        <v>0.5613767475615615</v>
      </c>
      <c r="H35" s="33"/>
      <c r="I35" s="13">
        <f>I34/SUM(I34:J34)</f>
        <v>0.5116414435389989</v>
      </c>
      <c r="J35" s="12">
        <f>J34/SUM(I34:J34)</f>
        <v>0.4883585564610012</v>
      </c>
      <c r="K35" s="33"/>
      <c r="L35" s="13">
        <f>L34/SUM(L34:M34)</f>
        <v>0.39299451941082847</v>
      </c>
      <c r="M35" s="14">
        <f>M34/SUM(L34:M34)</f>
        <v>0.6070054805891715</v>
      </c>
      <c r="N35" s="11">
        <f>N34/SUM(N34:O34)</f>
        <v>0.3920688794937108</v>
      </c>
      <c r="O35" s="12">
        <f>O34/SUM(N34:O34)</f>
        <v>0.6079311205062893</v>
      </c>
      <c r="P35" s="33"/>
      <c r="Q35" s="13">
        <f>Q34/SUM(Q34:R34)</f>
        <v>0.39126906098856506</v>
      </c>
      <c r="R35" s="12">
        <f>R34/SUM(Q34:R34)</f>
        <v>0.6087309390114349</v>
      </c>
      <c r="S35" s="33"/>
      <c r="T35" s="13">
        <f>T34/SUM(T34:U34)</f>
        <v>0.3904682882322995</v>
      </c>
      <c r="U35" s="14">
        <f>U34/SUM(T34:U34)</f>
        <v>0.6095317117677005</v>
      </c>
    </row>
    <row r="36" spans="1:21" ht="4.5" customHeight="1">
      <c r="A36" s="9"/>
      <c r="C36" s="2"/>
      <c r="D36" s="4"/>
      <c r="E36" s="32"/>
      <c r="F36" s="28"/>
      <c r="G36" s="4"/>
      <c r="H36" s="32"/>
      <c r="I36" s="7"/>
      <c r="J36" s="4"/>
      <c r="K36" s="32"/>
      <c r="L36" s="7"/>
      <c r="M36" s="8"/>
      <c r="N36" s="2"/>
      <c r="O36" s="4"/>
      <c r="P36" s="32"/>
      <c r="Q36" s="7"/>
      <c r="R36" s="4"/>
      <c r="S36" s="32"/>
      <c r="T36" s="7"/>
      <c r="U36" s="8"/>
    </row>
    <row r="37" spans="1:21" ht="9">
      <c r="A37" s="9" t="s">
        <v>49</v>
      </c>
      <c r="C37" s="2"/>
      <c r="D37" s="4"/>
      <c r="E37" s="32"/>
      <c r="F37" s="28"/>
      <c r="G37" s="4"/>
      <c r="H37" s="32"/>
      <c r="I37" s="7"/>
      <c r="J37" s="4"/>
      <c r="K37" s="32"/>
      <c r="L37" s="7"/>
      <c r="M37" s="8"/>
      <c r="N37" s="2"/>
      <c r="O37" s="4"/>
      <c r="P37" s="32"/>
      <c r="Q37" s="7"/>
      <c r="R37" s="4"/>
      <c r="S37" s="32"/>
      <c r="T37" s="7"/>
      <c r="U37" s="8"/>
    </row>
    <row r="38" spans="2:21" ht="9">
      <c r="B38" s="15" t="s">
        <v>39</v>
      </c>
      <c r="C38" s="2">
        <v>24736</v>
      </c>
      <c r="D38" s="4">
        <v>38519</v>
      </c>
      <c r="E38" s="32"/>
      <c r="F38" s="28">
        <v>22058</v>
      </c>
      <c r="G38" s="4">
        <v>42973</v>
      </c>
      <c r="H38" s="32"/>
      <c r="I38" s="7">
        <v>25047</v>
      </c>
      <c r="J38" s="4">
        <v>40109</v>
      </c>
      <c r="K38" s="32"/>
      <c r="L38" s="7">
        <v>32596</v>
      </c>
      <c r="M38" s="8">
        <v>33237</v>
      </c>
      <c r="N38" s="2">
        <v>32708</v>
      </c>
      <c r="O38" s="4">
        <v>33247</v>
      </c>
      <c r="P38" s="32"/>
      <c r="Q38" s="7">
        <v>32659</v>
      </c>
      <c r="R38" s="4">
        <v>33182</v>
      </c>
      <c r="S38" s="32"/>
      <c r="T38" s="7">
        <v>32736</v>
      </c>
      <c r="U38" s="8">
        <v>33183</v>
      </c>
    </row>
    <row r="39" spans="2:21" ht="9">
      <c r="B39" s="15" t="s">
        <v>40</v>
      </c>
      <c r="C39" s="2">
        <v>1794</v>
      </c>
      <c r="D39" s="4">
        <v>2570</v>
      </c>
      <c r="E39" s="32"/>
      <c r="F39" s="28">
        <v>1556</v>
      </c>
      <c r="G39" s="4">
        <v>2854</v>
      </c>
      <c r="H39" s="32"/>
      <c r="I39" s="7">
        <v>1774</v>
      </c>
      <c r="J39" s="4">
        <v>2710</v>
      </c>
      <c r="K39" s="32"/>
      <c r="L39" s="7">
        <v>2415</v>
      </c>
      <c r="M39" s="8">
        <v>2077</v>
      </c>
      <c r="N39" s="2">
        <v>2405</v>
      </c>
      <c r="O39" s="4">
        <v>2089</v>
      </c>
      <c r="P39" s="32"/>
      <c r="Q39" s="7">
        <v>2412</v>
      </c>
      <c r="R39" s="4">
        <v>2084</v>
      </c>
      <c r="S39" s="32"/>
      <c r="T39" s="7">
        <v>2409</v>
      </c>
      <c r="U39" s="8">
        <v>2084</v>
      </c>
    </row>
    <row r="40" spans="2:21" ht="9">
      <c r="B40" s="15" t="s">
        <v>41</v>
      </c>
      <c r="C40" s="2">
        <v>2484</v>
      </c>
      <c r="D40" s="4">
        <v>3822</v>
      </c>
      <c r="E40" s="32"/>
      <c r="F40" s="28">
        <v>2454</v>
      </c>
      <c r="G40" s="4">
        <v>3930</v>
      </c>
      <c r="H40" s="32"/>
      <c r="I40" s="7">
        <v>3012</v>
      </c>
      <c r="J40" s="4">
        <v>3426</v>
      </c>
      <c r="K40" s="32"/>
      <c r="L40" s="7">
        <v>3567</v>
      </c>
      <c r="M40" s="8">
        <v>2903</v>
      </c>
      <c r="N40" s="2">
        <v>3556</v>
      </c>
      <c r="O40" s="4">
        <v>2920</v>
      </c>
      <c r="P40" s="32"/>
      <c r="Q40" s="7">
        <v>3574</v>
      </c>
      <c r="R40" s="4">
        <v>2914</v>
      </c>
      <c r="S40" s="32"/>
      <c r="T40" s="7">
        <v>3518</v>
      </c>
      <c r="U40" s="8">
        <v>2909</v>
      </c>
    </row>
    <row r="41" spans="2:21" ht="9">
      <c r="B41" s="15" t="s">
        <v>42</v>
      </c>
      <c r="C41" s="2">
        <v>2812</v>
      </c>
      <c r="D41" s="4">
        <v>4384</v>
      </c>
      <c r="E41" s="32"/>
      <c r="F41" s="28">
        <v>2292</v>
      </c>
      <c r="G41" s="4">
        <v>4969</v>
      </c>
      <c r="H41" s="32"/>
      <c r="I41" s="7">
        <v>2716</v>
      </c>
      <c r="J41" s="4">
        <v>4656</v>
      </c>
      <c r="K41" s="32"/>
      <c r="L41" s="7">
        <v>3689</v>
      </c>
      <c r="M41" s="8">
        <v>3708</v>
      </c>
      <c r="N41" s="2">
        <v>3697</v>
      </c>
      <c r="O41" s="4">
        <v>3716</v>
      </c>
      <c r="P41" s="32"/>
      <c r="Q41" s="7">
        <v>3702</v>
      </c>
      <c r="R41" s="4">
        <v>3714</v>
      </c>
      <c r="S41" s="32"/>
      <c r="T41" s="7">
        <v>3677</v>
      </c>
      <c r="U41" s="8">
        <v>3701</v>
      </c>
    </row>
    <row r="42" spans="2:21" ht="9">
      <c r="B42" s="15" t="s">
        <v>23</v>
      </c>
      <c r="C42" s="2">
        <v>12846</v>
      </c>
      <c r="D42" s="4">
        <v>18919</v>
      </c>
      <c r="E42" s="32"/>
      <c r="F42" s="28">
        <v>10826</v>
      </c>
      <c r="G42" s="4">
        <v>21378</v>
      </c>
      <c r="H42" s="32"/>
      <c r="I42" s="7">
        <v>13316</v>
      </c>
      <c r="J42" s="4">
        <v>19267</v>
      </c>
      <c r="K42" s="32"/>
      <c r="L42" s="7">
        <v>17263</v>
      </c>
      <c r="M42" s="8">
        <v>15524</v>
      </c>
      <c r="N42" s="2">
        <v>17291</v>
      </c>
      <c r="O42" s="4">
        <v>15525</v>
      </c>
      <c r="P42" s="32"/>
      <c r="Q42" s="7">
        <v>17183</v>
      </c>
      <c r="R42" s="4">
        <v>15387</v>
      </c>
      <c r="S42" s="32"/>
      <c r="T42" s="7">
        <v>17190</v>
      </c>
      <c r="U42" s="8">
        <v>15396</v>
      </c>
    </row>
    <row r="43" spans="2:21" ht="9">
      <c r="B43" s="15" t="s">
        <v>24</v>
      </c>
      <c r="C43" s="2">
        <v>21440</v>
      </c>
      <c r="D43" s="4">
        <v>25588</v>
      </c>
      <c r="E43" s="32"/>
      <c r="F43" s="28">
        <v>15688</v>
      </c>
      <c r="G43" s="4">
        <v>32259</v>
      </c>
      <c r="H43" s="32"/>
      <c r="I43" s="7">
        <v>20020</v>
      </c>
      <c r="J43" s="4">
        <v>28319</v>
      </c>
      <c r="K43" s="32"/>
      <c r="L43" s="7">
        <v>27326</v>
      </c>
      <c r="M43" s="8">
        <v>21705</v>
      </c>
      <c r="N43" s="2">
        <v>27423</v>
      </c>
      <c r="O43" s="4">
        <v>21674</v>
      </c>
      <c r="P43" s="32"/>
      <c r="Q43" s="7">
        <v>27376</v>
      </c>
      <c r="R43" s="4">
        <v>21667</v>
      </c>
      <c r="S43" s="32"/>
      <c r="T43" s="7">
        <v>27402</v>
      </c>
      <c r="U43" s="8">
        <v>21655</v>
      </c>
    </row>
    <row r="44" spans="2:21" ht="9">
      <c r="B44" s="15" t="s">
        <v>43</v>
      </c>
      <c r="C44" s="2">
        <v>20893</v>
      </c>
      <c r="D44" s="4">
        <v>32166</v>
      </c>
      <c r="E44" s="32"/>
      <c r="F44" s="28">
        <v>19632</v>
      </c>
      <c r="G44" s="4">
        <v>34186</v>
      </c>
      <c r="H44" s="32"/>
      <c r="I44" s="7">
        <v>21100</v>
      </c>
      <c r="J44" s="4">
        <v>33184</v>
      </c>
      <c r="K44" s="32"/>
      <c r="L44" s="7">
        <v>27253</v>
      </c>
      <c r="M44" s="8">
        <v>27427</v>
      </c>
      <c r="N44" s="2">
        <v>27267</v>
      </c>
      <c r="O44" s="4">
        <v>27433</v>
      </c>
      <c r="P44" s="32"/>
      <c r="Q44" s="7">
        <v>27294</v>
      </c>
      <c r="R44" s="4">
        <v>27422</v>
      </c>
      <c r="S44" s="32"/>
      <c r="T44" s="7">
        <v>27097</v>
      </c>
      <c r="U44" s="8">
        <v>27235</v>
      </c>
    </row>
    <row r="45" spans="2:21" ht="9">
      <c r="B45" s="15" t="s">
        <v>44</v>
      </c>
      <c r="C45" s="2">
        <v>5380</v>
      </c>
      <c r="D45" s="4">
        <v>8762</v>
      </c>
      <c r="E45" s="32"/>
      <c r="F45" s="28">
        <v>4665</v>
      </c>
      <c r="G45" s="4">
        <v>9655</v>
      </c>
      <c r="H45" s="32"/>
      <c r="I45" s="7">
        <v>7010</v>
      </c>
      <c r="J45" s="4">
        <v>7399</v>
      </c>
      <c r="K45" s="32"/>
      <c r="L45" s="7">
        <v>7509</v>
      </c>
      <c r="M45" s="8">
        <v>6911</v>
      </c>
      <c r="N45" s="2">
        <v>7524</v>
      </c>
      <c r="O45" s="4">
        <v>6879</v>
      </c>
      <c r="P45" s="32"/>
      <c r="Q45" s="7">
        <v>7507</v>
      </c>
      <c r="R45" s="4">
        <v>6891</v>
      </c>
      <c r="S45" s="32"/>
      <c r="T45" s="7">
        <v>7506</v>
      </c>
      <c r="U45" s="8">
        <v>6875</v>
      </c>
    </row>
    <row r="46" spans="2:21" ht="9">
      <c r="B46" s="15" t="s">
        <v>45</v>
      </c>
      <c r="C46" s="2">
        <v>8730</v>
      </c>
      <c r="D46" s="4">
        <v>12236</v>
      </c>
      <c r="E46" s="32"/>
      <c r="F46" s="28">
        <v>7422</v>
      </c>
      <c r="G46" s="4">
        <v>13899</v>
      </c>
      <c r="H46" s="32"/>
      <c r="I46" s="7">
        <v>7801</v>
      </c>
      <c r="J46" s="4">
        <v>13742</v>
      </c>
      <c r="K46" s="32"/>
      <c r="L46" s="7">
        <v>11036</v>
      </c>
      <c r="M46" s="8">
        <v>10693</v>
      </c>
      <c r="N46" s="2">
        <v>11053</v>
      </c>
      <c r="O46" s="4">
        <v>10667</v>
      </c>
      <c r="P46" s="32"/>
      <c r="Q46" s="7">
        <v>11098</v>
      </c>
      <c r="R46" s="4">
        <v>10651</v>
      </c>
      <c r="S46" s="32"/>
      <c r="T46" s="7">
        <v>10987</v>
      </c>
      <c r="U46" s="8">
        <v>10550</v>
      </c>
    </row>
    <row r="47" spans="2:21" ht="9">
      <c r="B47" s="15" t="s">
        <v>46</v>
      </c>
      <c r="C47" s="2">
        <v>6825</v>
      </c>
      <c r="D47" s="4">
        <v>10335</v>
      </c>
      <c r="E47" s="32"/>
      <c r="F47" s="28">
        <v>6145</v>
      </c>
      <c r="G47" s="4">
        <v>11173</v>
      </c>
      <c r="H47" s="32"/>
      <c r="I47" s="7">
        <v>6439</v>
      </c>
      <c r="J47" s="4">
        <v>11053</v>
      </c>
      <c r="K47" s="32"/>
      <c r="L47" s="7">
        <v>8859</v>
      </c>
      <c r="M47" s="8">
        <v>8745</v>
      </c>
      <c r="N47" s="2">
        <v>8897</v>
      </c>
      <c r="O47" s="4">
        <v>8718</v>
      </c>
      <c r="P47" s="32"/>
      <c r="Q47" s="7">
        <v>8914</v>
      </c>
      <c r="R47" s="4">
        <v>8725</v>
      </c>
      <c r="S47" s="32"/>
      <c r="T47" s="7">
        <v>8825</v>
      </c>
      <c r="U47" s="8">
        <v>8630</v>
      </c>
    </row>
    <row r="48" spans="2:21" ht="9">
      <c r="B48" s="15" t="s">
        <v>47</v>
      </c>
      <c r="C48" s="2">
        <v>1884</v>
      </c>
      <c r="D48" s="4">
        <v>2718</v>
      </c>
      <c r="E48" s="32"/>
      <c r="F48" s="28">
        <v>1832</v>
      </c>
      <c r="G48" s="4">
        <v>2809</v>
      </c>
      <c r="H48" s="32"/>
      <c r="I48" s="7">
        <v>2066</v>
      </c>
      <c r="J48" s="4">
        <v>2581</v>
      </c>
      <c r="K48" s="32"/>
      <c r="L48" s="7">
        <v>2756</v>
      </c>
      <c r="M48" s="8">
        <v>1983</v>
      </c>
      <c r="N48" s="2">
        <v>2758</v>
      </c>
      <c r="O48" s="4">
        <v>1986</v>
      </c>
      <c r="P48" s="32"/>
      <c r="Q48" s="7">
        <v>2753</v>
      </c>
      <c r="R48" s="4">
        <v>1987</v>
      </c>
      <c r="S48" s="32"/>
      <c r="T48" s="7">
        <v>2761</v>
      </c>
      <c r="U48" s="8">
        <v>1986</v>
      </c>
    </row>
    <row r="49" spans="2:21" ht="9">
      <c r="B49" s="15" t="s">
        <v>48</v>
      </c>
      <c r="C49" s="2">
        <v>5891</v>
      </c>
      <c r="D49" s="4">
        <v>7338</v>
      </c>
      <c r="E49" s="32"/>
      <c r="F49" s="28">
        <v>5247</v>
      </c>
      <c r="G49" s="4">
        <v>8105</v>
      </c>
      <c r="H49" s="32"/>
      <c r="I49" s="7">
        <v>5436</v>
      </c>
      <c r="J49" s="4">
        <v>8039</v>
      </c>
      <c r="K49" s="32"/>
      <c r="L49" s="7">
        <v>7133</v>
      </c>
      <c r="M49" s="8">
        <v>6397</v>
      </c>
      <c r="N49" s="2">
        <v>7159</v>
      </c>
      <c r="O49" s="4">
        <v>6383</v>
      </c>
      <c r="P49" s="32"/>
      <c r="Q49" s="7">
        <v>7133</v>
      </c>
      <c r="R49" s="4">
        <v>6373</v>
      </c>
      <c r="S49" s="32"/>
      <c r="T49" s="7">
        <v>7127</v>
      </c>
      <c r="U49" s="8">
        <v>6364</v>
      </c>
    </row>
    <row r="50" spans="1:21" ht="9">
      <c r="A50" s="9" t="s">
        <v>113</v>
      </c>
      <c r="C50" s="2">
        <v>115715</v>
      </c>
      <c r="D50" s="4">
        <v>167357</v>
      </c>
      <c r="E50" s="32"/>
      <c r="F50" s="28">
        <v>99817</v>
      </c>
      <c r="G50" s="4">
        <v>188190</v>
      </c>
      <c r="H50" s="32"/>
      <c r="I50" s="7">
        <v>115737</v>
      </c>
      <c r="J50" s="4">
        <v>174485</v>
      </c>
      <c r="K50" s="32"/>
      <c r="L50" s="7">
        <v>151402</v>
      </c>
      <c r="M50" s="8">
        <v>141310</v>
      </c>
      <c r="N50" s="2">
        <v>151738</v>
      </c>
      <c r="O50" s="4">
        <v>141237</v>
      </c>
      <c r="P50" s="32"/>
      <c r="Q50" s="7">
        <v>151605</v>
      </c>
      <c r="R50" s="4">
        <v>140997</v>
      </c>
      <c r="S50" s="32"/>
      <c r="T50" s="7">
        <v>151235</v>
      </c>
      <c r="U50" s="8">
        <v>140568</v>
      </c>
    </row>
    <row r="51" spans="1:21" s="11" customFormat="1" ht="9">
      <c r="A51" s="10"/>
      <c r="B51" s="16" t="s">
        <v>114</v>
      </c>
      <c r="C51" s="11">
        <f>C50/SUM(C50:D50)</f>
        <v>0.40878292448564324</v>
      </c>
      <c r="D51" s="12">
        <f>D50/SUM(C50:D50)</f>
        <v>0.5912170755143568</v>
      </c>
      <c r="E51" s="33"/>
      <c r="F51" s="29">
        <f>F50/SUM(F50:G50)</f>
        <v>0.346578381775443</v>
      </c>
      <c r="G51" s="12">
        <f>G50/SUM(F50:G50)</f>
        <v>0.653421618224557</v>
      </c>
      <c r="H51" s="33"/>
      <c r="I51" s="13">
        <f>I50/SUM(I50:J50)</f>
        <v>0.39878782449297434</v>
      </c>
      <c r="J51" s="12">
        <f>J50/SUM(I50:J50)</f>
        <v>0.6012121755070257</v>
      </c>
      <c r="K51" s="33"/>
      <c r="L51" s="13">
        <f>L50/SUM(L50:M50)</f>
        <v>0.5172387876137637</v>
      </c>
      <c r="M51" s="14">
        <f>M50/SUM(L50:M50)</f>
        <v>0.4827612123862363</v>
      </c>
      <c r="N51" s="11">
        <f>N50/SUM(N50:O50)</f>
        <v>0.5179213243450806</v>
      </c>
      <c r="O51" s="12">
        <f>O50/SUM(N50:O50)</f>
        <v>0.48207867565491935</v>
      </c>
      <c r="P51" s="33"/>
      <c r="Q51" s="13">
        <f>Q50/SUM(Q50:R50)</f>
        <v>0.5181270121188508</v>
      </c>
      <c r="R51" s="12">
        <f>R50/SUM(Q50:R50)</f>
        <v>0.48187298788114913</v>
      </c>
      <c r="S51" s="33"/>
      <c r="T51" s="13">
        <f>T50/SUM(T50:U50)</f>
        <v>0.5182777421753717</v>
      </c>
      <c r="U51" s="14">
        <f>U50/SUM(T50:U50)</f>
        <v>0.48172225782462824</v>
      </c>
    </row>
    <row r="52" spans="1:21" ht="4.5" customHeight="1">
      <c r="A52" s="9"/>
      <c r="C52" s="2"/>
      <c r="D52" s="4"/>
      <c r="E52" s="32"/>
      <c r="F52" s="28"/>
      <c r="G52" s="4"/>
      <c r="H52" s="32"/>
      <c r="I52" s="7"/>
      <c r="J52" s="4"/>
      <c r="K52" s="32"/>
      <c r="L52" s="7"/>
      <c r="M52" s="8"/>
      <c r="N52" s="2"/>
      <c r="O52" s="4"/>
      <c r="P52" s="32"/>
      <c r="Q52" s="7"/>
      <c r="R52" s="4"/>
      <c r="S52" s="32"/>
      <c r="T52" s="7"/>
      <c r="U52" s="8"/>
    </row>
    <row r="53" spans="1:21" ht="9">
      <c r="A53" s="9" t="s">
        <v>52</v>
      </c>
      <c r="C53" s="2"/>
      <c r="D53" s="4"/>
      <c r="E53" s="32"/>
      <c r="F53" s="28"/>
      <c r="G53" s="4"/>
      <c r="H53" s="32"/>
      <c r="I53" s="7"/>
      <c r="J53" s="4"/>
      <c r="K53" s="32"/>
      <c r="L53" s="7"/>
      <c r="M53" s="8"/>
      <c r="N53" s="2"/>
      <c r="O53" s="4"/>
      <c r="P53" s="32"/>
      <c r="Q53" s="7"/>
      <c r="R53" s="4"/>
      <c r="S53" s="32"/>
      <c r="T53" s="7"/>
      <c r="U53" s="8"/>
    </row>
    <row r="54" spans="2:21" ht="9">
      <c r="B54" s="15" t="s">
        <v>26</v>
      </c>
      <c r="C54" s="2">
        <v>6257</v>
      </c>
      <c r="D54" s="4">
        <v>8489</v>
      </c>
      <c r="E54" s="32"/>
      <c r="F54" s="28">
        <v>6914</v>
      </c>
      <c r="G54" s="4">
        <v>8231</v>
      </c>
      <c r="H54" s="32"/>
      <c r="I54" s="7">
        <v>7045</v>
      </c>
      <c r="J54" s="4">
        <v>8178</v>
      </c>
      <c r="K54" s="32"/>
      <c r="L54" s="7">
        <v>8417</v>
      </c>
      <c r="M54" s="8">
        <v>6899</v>
      </c>
      <c r="N54" s="2">
        <v>8387</v>
      </c>
      <c r="O54" s="4">
        <v>6905</v>
      </c>
      <c r="P54" s="32"/>
      <c r="Q54" s="7">
        <v>8355</v>
      </c>
      <c r="R54" s="4">
        <v>6930</v>
      </c>
      <c r="S54" s="32"/>
      <c r="T54" s="7">
        <v>8356</v>
      </c>
      <c r="U54" s="8">
        <v>6925</v>
      </c>
    </row>
    <row r="55" spans="2:21" ht="9">
      <c r="B55" s="15" t="s">
        <v>50</v>
      </c>
      <c r="C55" s="2">
        <v>37468</v>
      </c>
      <c r="D55" s="4">
        <v>47347</v>
      </c>
      <c r="E55" s="32"/>
      <c r="F55" s="28">
        <v>41024</v>
      </c>
      <c r="G55" s="4">
        <v>44514</v>
      </c>
      <c r="H55" s="32"/>
      <c r="I55" s="7">
        <v>42201</v>
      </c>
      <c r="J55" s="4">
        <v>44251</v>
      </c>
      <c r="K55" s="32"/>
      <c r="L55" s="7">
        <v>46540</v>
      </c>
      <c r="M55" s="8">
        <v>40128</v>
      </c>
      <c r="N55" s="2">
        <v>46684</v>
      </c>
      <c r="O55" s="4">
        <v>40169</v>
      </c>
      <c r="P55" s="32"/>
      <c r="Q55" s="7">
        <v>46348</v>
      </c>
      <c r="R55" s="4">
        <v>40063</v>
      </c>
      <c r="S55" s="32"/>
      <c r="T55" s="7">
        <v>46578</v>
      </c>
      <c r="U55" s="8">
        <v>40022</v>
      </c>
    </row>
    <row r="56" spans="2:21" ht="9">
      <c r="B56" s="15" t="s">
        <v>33</v>
      </c>
      <c r="C56" s="2">
        <v>26340</v>
      </c>
      <c r="D56" s="4">
        <v>29932</v>
      </c>
      <c r="E56" s="32"/>
      <c r="F56" s="28">
        <v>25954</v>
      </c>
      <c r="G56" s="4">
        <v>31206</v>
      </c>
      <c r="H56" s="32"/>
      <c r="I56" s="7">
        <v>27351</v>
      </c>
      <c r="J56" s="4">
        <v>29779</v>
      </c>
      <c r="K56" s="32"/>
      <c r="L56" s="7">
        <v>31435</v>
      </c>
      <c r="M56" s="8">
        <v>26533</v>
      </c>
      <c r="N56" s="2">
        <v>31507</v>
      </c>
      <c r="O56" s="4">
        <v>26646</v>
      </c>
      <c r="P56" s="32"/>
      <c r="Q56" s="7">
        <v>31437</v>
      </c>
      <c r="R56" s="4">
        <v>26596</v>
      </c>
      <c r="S56" s="32"/>
      <c r="T56" s="7">
        <v>31438</v>
      </c>
      <c r="U56" s="8">
        <v>26601</v>
      </c>
    </row>
    <row r="57" spans="2:21" ht="9">
      <c r="B57" s="15" t="s">
        <v>51</v>
      </c>
      <c r="C57" s="2">
        <v>17885</v>
      </c>
      <c r="D57" s="4">
        <v>32044</v>
      </c>
      <c r="E57" s="32"/>
      <c r="F57" s="28">
        <v>20524</v>
      </c>
      <c r="G57" s="4">
        <v>30609</v>
      </c>
      <c r="H57" s="32"/>
      <c r="I57" s="7">
        <v>23088</v>
      </c>
      <c r="J57" s="4">
        <v>28221</v>
      </c>
      <c r="K57" s="32"/>
      <c r="L57" s="7">
        <v>25247</v>
      </c>
      <c r="M57" s="8">
        <v>26429</v>
      </c>
      <c r="N57" s="2">
        <v>25246</v>
      </c>
      <c r="O57" s="4">
        <v>26437</v>
      </c>
      <c r="P57" s="32"/>
      <c r="Q57" s="7">
        <v>25205</v>
      </c>
      <c r="R57" s="4">
        <v>26403</v>
      </c>
      <c r="S57" s="32"/>
      <c r="T57" s="7">
        <v>25245</v>
      </c>
      <c r="U57" s="8">
        <v>26407</v>
      </c>
    </row>
    <row r="58" spans="1:21" ht="9">
      <c r="A58" s="9" t="s">
        <v>113</v>
      </c>
      <c r="C58" s="2">
        <v>87950</v>
      </c>
      <c r="D58" s="4">
        <v>117812</v>
      </c>
      <c r="E58" s="32"/>
      <c r="F58" s="28">
        <v>94416</v>
      </c>
      <c r="G58" s="4">
        <v>114560</v>
      </c>
      <c r="H58" s="32"/>
      <c r="I58" s="7">
        <v>99685</v>
      </c>
      <c r="J58" s="4">
        <v>110429</v>
      </c>
      <c r="K58" s="32"/>
      <c r="L58" s="7">
        <v>111639</v>
      </c>
      <c r="M58" s="8">
        <v>99989</v>
      </c>
      <c r="N58" s="2">
        <v>111824</v>
      </c>
      <c r="O58" s="4">
        <v>100157</v>
      </c>
      <c r="P58" s="32"/>
      <c r="Q58" s="7">
        <v>111345</v>
      </c>
      <c r="R58" s="4">
        <v>99992</v>
      </c>
      <c r="S58" s="32"/>
      <c r="T58" s="7">
        <v>111617</v>
      </c>
      <c r="U58" s="8">
        <v>99955</v>
      </c>
    </row>
    <row r="59" spans="1:21" s="11" customFormat="1" ht="9">
      <c r="A59" s="10"/>
      <c r="B59" s="16" t="s">
        <v>114</v>
      </c>
      <c r="C59" s="11">
        <f>C58/SUM(C58:D58)</f>
        <v>0.42743558091387135</v>
      </c>
      <c r="D59" s="12">
        <f>D58/SUM(C58:D58)</f>
        <v>0.5725644190861287</v>
      </c>
      <c r="E59" s="33"/>
      <c r="F59" s="29">
        <f>F58/SUM(F58:G58)</f>
        <v>0.4518030778654008</v>
      </c>
      <c r="G59" s="12">
        <f>G58/SUM(F58:G58)</f>
        <v>0.5481969221345991</v>
      </c>
      <c r="H59" s="33"/>
      <c r="I59" s="13">
        <f>I58/SUM(I58:J58)</f>
        <v>0.4744329268873088</v>
      </c>
      <c r="J59" s="12">
        <f>J58/SUM(I58:J58)</f>
        <v>0.5255670731126912</v>
      </c>
      <c r="K59" s="33"/>
      <c r="L59" s="13">
        <f>L58/SUM(L58:M58)</f>
        <v>0.5275247131759503</v>
      </c>
      <c r="M59" s="14">
        <f>M58/SUM(L58:M58)</f>
        <v>0.47247528682404977</v>
      </c>
      <c r="N59" s="11">
        <f>N58/SUM(N58:O58)</f>
        <v>0.5275189757572613</v>
      </c>
      <c r="O59" s="12">
        <f>O58/SUM(N58:O58)</f>
        <v>0.47248102424273875</v>
      </c>
      <c r="P59" s="33"/>
      <c r="Q59" s="13">
        <f>Q58/SUM(Q58:R58)</f>
        <v>0.5268599440703711</v>
      </c>
      <c r="R59" s="12">
        <f>R58/SUM(Q58:R58)</f>
        <v>0.473140055929629</v>
      </c>
      <c r="S59" s="33"/>
      <c r="T59" s="13">
        <f>T58/SUM(T58:U58)</f>
        <v>0.5275603577032878</v>
      </c>
      <c r="U59" s="14">
        <f>U58/SUM(T58:U58)</f>
        <v>0.4724396422967122</v>
      </c>
    </row>
    <row r="60" spans="1:21" ht="4.5" customHeight="1">
      <c r="A60" s="9"/>
      <c r="C60" s="2"/>
      <c r="D60" s="4"/>
      <c r="E60" s="32"/>
      <c r="F60" s="28"/>
      <c r="G60" s="4"/>
      <c r="H60" s="32"/>
      <c r="I60" s="7"/>
      <c r="J60" s="4"/>
      <c r="K60" s="32"/>
      <c r="L60" s="7"/>
      <c r="M60" s="8"/>
      <c r="N60" s="2"/>
      <c r="O60" s="4"/>
      <c r="P60" s="32"/>
      <c r="Q60" s="7"/>
      <c r="R60" s="4"/>
      <c r="S60" s="32"/>
      <c r="T60" s="7"/>
      <c r="U60" s="8"/>
    </row>
    <row r="61" spans="1:21" ht="9">
      <c r="A61" s="9" t="s">
        <v>53</v>
      </c>
      <c r="C61" s="2"/>
      <c r="D61" s="4"/>
      <c r="E61" s="32"/>
      <c r="F61" s="28"/>
      <c r="G61" s="4"/>
      <c r="H61" s="32"/>
      <c r="I61" s="7"/>
      <c r="J61" s="4"/>
      <c r="K61" s="32"/>
      <c r="L61" s="7"/>
      <c r="M61" s="8"/>
      <c r="N61" s="2"/>
      <c r="O61" s="4"/>
      <c r="P61" s="32"/>
      <c r="Q61" s="7"/>
      <c r="R61" s="4"/>
      <c r="S61" s="32"/>
      <c r="T61" s="7"/>
      <c r="U61" s="8"/>
    </row>
    <row r="62" spans="2:21" ht="9">
      <c r="B62" s="15" t="s">
        <v>26</v>
      </c>
      <c r="C62" s="2">
        <v>76068</v>
      </c>
      <c r="D62" s="4">
        <v>117542</v>
      </c>
      <c r="E62" s="32"/>
      <c r="F62" s="28">
        <v>86646</v>
      </c>
      <c r="G62" s="4">
        <v>111735</v>
      </c>
      <c r="H62" s="32"/>
      <c r="I62" s="7">
        <v>87650</v>
      </c>
      <c r="J62" s="4">
        <v>112541</v>
      </c>
      <c r="K62" s="32"/>
      <c r="L62" s="7">
        <v>101337</v>
      </c>
      <c r="M62" s="8">
        <v>100053</v>
      </c>
      <c r="N62" s="2">
        <v>101230</v>
      </c>
      <c r="O62" s="4">
        <v>99780</v>
      </c>
      <c r="P62" s="32"/>
      <c r="Q62" s="7">
        <v>101137</v>
      </c>
      <c r="R62" s="4">
        <v>100088</v>
      </c>
      <c r="S62" s="32"/>
      <c r="T62" s="7">
        <v>101166</v>
      </c>
      <c r="U62" s="8">
        <v>100105</v>
      </c>
    </row>
    <row r="63" spans="1:21" ht="9">
      <c r="A63" s="9" t="s">
        <v>113</v>
      </c>
      <c r="C63" s="2">
        <v>76068</v>
      </c>
      <c r="D63" s="4">
        <v>117542</v>
      </c>
      <c r="E63" s="32"/>
      <c r="F63" s="28">
        <v>86646</v>
      </c>
      <c r="G63" s="4">
        <v>111735</v>
      </c>
      <c r="H63" s="32"/>
      <c r="I63" s="7">
        <v>87650</v>
      </c>
      <c r="J63" s="4">
        <v>112541</v>
      </c>
      <c r="K63" s="32"/>
      <c r="L63" s="7">
        <v>101337</v>
      </c>
      <c r="M63" s="8">
        <v>100053</v>
      </c>
      <c r="N63" s="2">
        <v>101230</v>
      </c>
      <c r="O63" s="4">
        <v>99780</v>
      </c>
      <c r="P63" s="32"/>
      <c r="Q63" s="7">
        <v>101137</v>
      </c>
      <c r="R63" s="4">
        <v>100088</v>
      </c>
      <c r="S63" s="32"/>
      <c r="T63" s="7">
        <v>101166</v>
      </c>
      <c r="U63" s="8">
        <v>100105</v>
      </c>
    </row>
    <row r="64" spans="1:21" s="11" customFormat="1" ht="9">
      <c r="A64" s="10"/>
      <c r="B64" s="16" t="s">
        <v>114</v>
      </c>
      <c r="C64" s="11">
        <f>C63/SUM(C63:D63)</f>
        <v>0.3928929290842415</v>
      </c>
      <c r="D64" s="12">
        <f>D63/SUM(C63:D63)</f>
        <v>0.6071070709157584</v>
      </c>
      <c r="E64" s="33"/>
      <c r="F64" s="29">
        <f>F63/SUM(F63:G63)</f>
        <v>0.43676561767507976</v>
      </c>
      <c r="G64" s="12">
        <f>G63/SUM(F63:G63)</f>
        <v>0.5632343823249202</v>
      </c>
      <c r="H64" s="33"/>
      <c r="I64" s="13">
        <f>I63/SUM(I63:J63)</f>
        <v>0.4378318705636117</v>
      </c>
      <c r="J64" s="12">
        <f>J63/SUM(I63:J63)</f>
        <v>0.5621681294363883</v>
      </c>
      <c r="K64" s="33"/>
      <c r="L64" s="13">
        <f>L63/SUM(L63:M63)</f>
        <v>0.5031878444808581</v>
      </c>
      <c r="M64" s="14">
        <f>M63/SUM(L63:M63)</f>
        <v>0.496812155519142</v>
      </c>
      <c r="N64" s="11">
        <f>N63/SUM(N63:O63)</f>
        <v>0.5036067857320531</v>
      </c>
      <c r="O64" s="12">
        <f>O63/SUM(N63:O63)</f>
        <v>0.49639321426794686</v>
      </c>
      <c r="P64" s="33"/>
      <c r="Q64" s="13">
        <f>Q63/SUM(Q63:R63)</f>
        <v>0.5026065349732886</v>
      </c>
      <c r="R64" s="12">
        <f>R63/SUM(Q63:R63)</f>
        <v>0.4973934650267114</v>
      </c>
      <c r="S64" s="33"/>
      <c r="T64" s="13">
        <f>T63/SUM(T63:U63)</f>
        <v>0.5026357498099577</v>
      </c>
      <c r="U64" s="14">
        <f>U63/SUM(T63:U63)</f>
        <v>0.49736425019004227</v>
      </c>
    </row>
    <row r="65" spans="1:21" ht="4.5" customHeight="1">
      <c r="A65" s="9"/>
      <c r="C65" s="2"/>
      <c r="D65" s="4"/>
      <c r="E65" s="32"/>
      <c r="F65" s="28"/>
      <c r="G65" s="4"/>
      <c r="H65" s="32"/>
      <c r="I65" s="7"/>
      <c r="J65" s="4"/>
      <c r="K65" s="32"/>
      <c r="L65" s="7"/>
      <c r="M65" s="8"/>
      <c r="N65" s="2"/>
      <c r="O65" s="4"/>
      <c r="P65" s="32"/>
      <c r="Q65" s="7"/>
      <c r="R65" s="4"/>
      <c r="S65" s="32"/>
      <c r="T65" s="7"/>
      <c r="U65" s="8"/>
    </row>
    <row r="66" spans="1:21" ht="9">
      <c r="A66" s="9" t="s">
        <v>55</v>
      </c>
      <c r="C66" s="2"/>
      <c r="D66" s="4"/>
      <c r="E66" s="32"/>
      <c r="F66" s="28"/>
      <c r="G66" s="4"/>
      <c r="H66" s="32"/>
      <c r="I66" s="7"/>
      <c r="J66" s="4"/>
      <c r="K66" s="32"/>
      <c r="L66" s="7"/>
      <c r="M66" s="8"/>
      <c r="N66" s="2"/>
      <c r="O66" s="4"/>
      <c r="P66" s="32"/>
      <c r="Q66" s="7"/>
      <c r="R66" s="4"/>
      <c r="S66" s="32"/>
      <c r="T66" s="7"/>
      <c r="U66" s="8"/>
    </row>
    <row r="67" spans="2:21" ht="9">
      <c r="B67" s="15" t="s">
        <v>54</v>
      </c>
      <c r="C67" s="2">
        <v>121087</v>
      </c>
      <c r="D67" s="4">
        <v>154947</v>
      </c>
      <c r="E67" s="32"/>
      <c r="F67" s="28">
        <v>122130</v>
      </c>
      <c r="G67" s="4">
        <v>161492</v>
      </c>
      <c r="H67" s="32"/>
      <c r="I67" s="7">
        <v>137819</v>
      </c>
      <c r="J67" s="4">
        <v>148521</v>
      </c>
      <c r="K67" s="32"/>
      <c r="L67" s="7">
        <v>144153</v>
      </c>
      <c r="M67" s="8">
        <v>144987</v>
      </c>
      <c r="N67" s="2">
        <v>141286</v>
      </c>
      <c r="O67" s="4">
        <v>143083</v>
      </c>
      <c r="P67" s="32"/>
      <c r="Q67" s="7">
        <v>141689</v>
      </c>
      <c r="R67" s="4">
        <v>142710</v>
      </c>
      <c r="S67" s="32"/>
      <c r="T67" s="7">
        <v>141177</v>
      </c>
      <c r="U67" s="8">
        <v>142508</v>
      </c>
    </row>
    <row r="68" spans="1:21" ht="9">
      <c r="A68" s="9" t="s">
        <v>113</v>
      </c>
      <c r="C68" s="2">
        <v>121087</v>
      </c>
      <c r="D68" s="4">
        <v>154947</v>
      </c>
      <c r="E68" s="32"/>
      <c r="F68" s="28">
        <v>122130</v>
      </c>
      <c r="G68" s="4">
        <v>161492</v>
      </c>
      <c r="H68" s="32"/>
      <c r="I68" s="7">
        <v>137819</v>
      </c>
      <c r="J68" s="4">
        <v>148521</v>
      </c>
      <c r="K68" s="32"/>
      <c r="L68" s="7">
        <v>144153</v>
      </c>
      <c r="M68" s="8">
        <v>144987</v>
      </c>
      <c r="N68" s="2">
        <v>141286</v>
      </c>
      <c r="O68" s="4">
        <v>143083</v>
      </c>
      <c r="P68" s="32"/>
      <c r="Q68" s="7">
        <v>141689</v>
      </c>
      <c r="R68" s="4">
        <v>142710</v>
      </c>
      <c r="S68" s="32"/>
      <c r="T68" s="7">
        <v>141177</v>
      </c>
      <c r="U68" s="8">
        <v>142508</v>
      </c>
    </row>
    <row r="69" spans="1:21" s="11" customFormat="1" ht="9">
      <c r="A69" s="10"/>
      <c r="B69" s="16" t="s">
        <v>114</v>
      </c>
      <c r="C69" s="11">
        <f>C68/SUM(C68:D68)</f>
        <v>0.4386669758073281</v>
      </c>
      <c r="D69" s="12">
        <f>D68/SUM(C68:D68)</f>
        <v>0.561333024192672</v>
      </c>
      <c r="E69" s="33"/>
      <c r="F69" s="29">
        <f>F68/SUM(F68:G68)</f>
        <v>0.4306083449097743</v>
      </c>
      <c r="G69" s="12">
        <f>G68/SUM(F68:G68)</f>
        <v>0.5693916550902257</v>
      </c>
      <c r="H69" s="33"/>
      <c r="I69" s="13">
        <f>I68/SUM(I68:J68)</f>
        <v>0.4813124257875253</v>
      </c>
      <c r="J69" s="12">
        <f>J68/SUM(I68:J68)</f>
        <v>0.5186875742124747</v>
      </c>
      <c r="K69" s="33"/>
      <c r="L69" s="13">
        <f>L68/SUM(L68:M68)</f>
        <v>0.4985577920730442</v>
      </c>
      <c r="M69" s="14">
        <f>M68/SUM(L68:M68)</f>
        <v>0.5014422079269558</v>
      </c>
      <c r="N69" s="11">
        <f>N68/SUM(N68:O68)</f>
        <v>0.49684037289577976</v>
      </c>
      <c r="O69" s="12">
        <f>O68/SUM(N68:O68)</f>
        <v>0.5031596271042202</v>
      </c>
      <c r="P69" s="33"/>
      <c r="Q69" s="13">
        <f>Q68/SUM(Q68:R68)</f>
        <v>0.4982049866560712</v>
      </c>
      <c r="R69" s="12">
        <f>R68/SUM(Q68:R68)</f>
        <v>0.5017950133439287</v>
      </c>
      <c r="S69" s="33"/>
      <c r="T69" s="13">
        <f>T68/SUM(T68:U68)</f>
        <v>0.4976540881611647</v>
      </c>
      <c r="U69" s="14">
        <f>U68/SUM(T68:U68)</f>
        <v>0.5023459118388354</v>
      </c>
    </row>
    <row r="70" spans="1:21" ht="4.5" customHeight="1">
      <c r="A70" s="9"/>
      <c r="C70" s="2"/>
      <c r="D70" s="4"/>
      <c r="E70" s="32"/>
      <c r="F70" s="28"/>
      <c r="G70" s="4"/>
      <c r="H70" s="32"/>
      <c r="I70" s="7"/>
      <c r="J70" s="4"/>
      <c r="K70" s="32"/>
      <c r="L70" s="7"/>
      <c r="M70" s="8"/>
      <c r="N70" s="2"/>
      <c r="O70" s="4"/>
      <c r="P70" s="32"/>
      <c r="Q70" s="7"/>
      <c r="R70" s="4"/>
      <c r="S70" s="32"/>
      <c r="T70" s="7"/>
      <c r="U70" s="8"/>
    </row>
    <row r="71" spans="1:21" ht="9">
      <c r="A71" s="9" t="s">
        <v>57</v>
      </c>
      <c r="C71" s="2"/>
      <c r="D71" s="4"/>
      <c r="E71" s="32"/>
      <c r="F71" s="28"/>
      <c r="G71" s="4"/>
      <c r="H71" s="32"/>
      <c r="I71" s="7"/>
      <c r="J71" s="4"/>
      <c r="K71" s="32"/>
      <c r="L71" s="7"/>
      <c r="M71" s="8"/>
      <c r="N71" s="2"/>
      <c r="O71" s="4"/>
      <c r="P71" s="32"/>
      <c r="Q71" s="7"/>
      <c r="R71" s="4"/>
      <c r="S71" s="32"/>
      <c r="T71" s="7"/>
      <c r="U71" s="8"/>
    </row>
    <row r="72" spans="2:21" ht="9">
      <c r="B72" s="15" t="s">
        <v>37</v>
      </c>
      <c r="C72" s="2">
        <v>32178</v>
      </c>
      <c r="D72" s="4">
        <v>68004</v>
      </c>
      <c r="E72" s="32"/>
      <c r="F72" s="28">
        <v>47760</v>
      </c>
      <c r="G72" s="4">
        <v>56013</v>
      </c>
      <c r="H72" s="32"/>
      <c r="I72" s="7">
        <v>54578</v>
      </c>
      <c r="J72" s="4">
        <v>50227</v>
      </c>
      <c r="K72" s="32"/>
      <c r="L72" s="7">
        <v>43246</v>
      </c>
      <c r="M72" s="8">
        <v>62734</v>
      </c>
      <c r="N72" s="2">
        <v>43014</v>
      </c>
      <c r="O72" s="4">
        <v>62715</v>
      </c>
      <c r="P72" s="32"/>
      <c r="Q72" s="7">
        <v>42540</v>
      </c>
      <c r="R72" s="4">
        <v>62156</v>
      </c>
      <c r="S72" s="32"/>
      <c r="T72" s="7">
        <v>42091</v>
      </c>
      <c r="U72" s="8">
        <v>62330</v>
      </c>
    </row>
    <row r="73" spans="2:21" ht="9">
      <c r="B73" s="15" t="s">
        <v>56</v>
      </c>
      <c r="C73" s="2">
        <v>53851</v>
      </c>
      <c r="D73" s="4">
        <v>78552</v>
      </c>
      <c r="E73" s="32"/>
      <c r="F73" s="28">
        <v>60318</v>
      </c>
      <c r="G73" s="4">
        <v>76129</v>
      </c>
      <c r="H73" s="32"/>
      <c r="I73" s="7">
        <v>67951</v>
      </c>
      <c r="J73" s="4">
        <v>70931</v>
      </c>
      <c r="K73" s="32"/>
      <c r="L73" s="7">
        <v>66134</v>
      </c>
      <c r="M73" s="8">
        <v>74249</v>
      </c>
      <c r="N73" s="2">
        <v>66140</v>
      </c>
      <c r="O73" s="4">
        <v>74217</v>
      </c>
      <c r="P73" s="32"/>
      <c r="Q73" s="7">
        <v>65844</v>
      </c>
      <c r="R73" s="4">
        <v>73946</v>
      </c>
      <c r="S73" s="32"/>
      <c r="T73" s="7">
        <v>65796</v>
      </c>
      <c r="U73" s="8">
        <v>73973</v>
      </c>
    </row>
    <row r="74" spans="1:21" ht="9">
      <c r="A74" s="9" t="s">
        <v>113</v>
      </c>
      <c r="C74" s="2">
        <v>86029</v>
      </c>
      <c r="D74" s="4">
        <v>146556</v>
      </c>
      <c r="E74" s="32"/>
      <c r="F74" s="28">
        <v>108078</v>
      </c>
      <c r="G74" s="4">
        <v>132142</v>
      </c>
      <c r="H74" s="32"/>
      <c r="I74" s="7">
        <v>122529</v>
      </c>
      <c r="J74" s="4">
        <v>121158</v>
      </c>
      <c r="K74" s="32"/>
      <c r="L74" s="7">
        <v>109380</v>
      </c>
      <c r="M74" s="8">
        <v>136983</v>
      </c>
      <c r="N74" s="2">
        <v>109154</v>
      </c>
      <c r="O74" s="4">
        <v>136932</v>
      </c>
      <c r="P74" s="32"/>
      <c r="Q74" s="7">
        <v>108384</v>
      </c>
      <c r="R74" s="4">
        <v>136102</v>
      </c>
      <c r="S74" s="32"/>
      <c r="T74" s="7">
        <v>107887</v>
      </c>
      <c r="U74" s="8">
        <v>136303</v>
      </c>
    </row>
    <row r="75" spans="1:21" s="11" customFormat="1" ht="9">
      <c r="A75" s="10"/>
      <c r="B75" s="16" t="s">
        <v>114</v>
      </c>
      <c r="C75" s="11">
        <f>C74/SUM(C74:D74)</f>
        <v>0.36988197863146804</v>
      </c>
      <c r="D75" s="12">
        <f>D74/SUM(C74:D74)</f>
        <v>0.6301180213685319</v>
      </c>
      <c r="E75" s="33"/>
      <c r="F75" s="29">
        <f>F74/SUM(F74:G74)</f>
        <v>0.44991258013487634</v>
      </c>
      <c r="G75" s="12">
        <f>G74/SUM(F74:G74)</f>
        <v>0.5500874198651237</v>
      </c>
      <c r="H75" s="33"/>
      <c r="I75" s="13">
        <f>I74/SUM(I74:J74)</f>
        <v>0.5028130347535978</v>
      </c>
      <c r="J75" s="12">
        <f>J74/SUM(I74:J74)</f>
        <v>0.49718696524640216</v>
      </c>
      <c r="K75" s="33"/>
      <c r="L75" s="13">
        <f>L74/SUM(L74:M74)</f>
        <v>0.4439790065878399</v>
      </c>
      <c r="M75" s="14">
        <f>M74/SUM(L74:M74)</f>
        <v>0.5560209934121602</v>
      </c>
      <c r="N75" s="11">
        <f>N74/SUM(N74:O74)</f>
        <v>0.4435603813301041</v>
      </c>
      <c r="O75" s="12">
        <f>O74/SUM(N74:O74)</f>
        <v>0.5564396186698959</v>
      </c>
      <c r="P75" s="33"/>
      <c r="Q75" s="13">
        <f>Q74/SUM(Q74:R74)</f>
        <v>0.4433137275754031</v>
      </c>
      <c r="R75" s="12">
        <f>R74/SUM(Q74:R74)</f>
        <v>0.5566862724245969</v>
      </c>
      <c r="S75" s="33"/>
      <c r="T75" s="13">
        <f>T74/SUM(T74:U74)</f>
        <v>0.4418157991727753</v>
      </c>
      <c r="U75" s="14">
        <f>U74/SUM(T74:U74)</f>
        <v>0.5581842008272248</v>
      </c>
    </row>
    <row r="76" spans="1:21" ht="9">
      <c r="A76" s="9" t="s">
        <v>59</v>
      </c>
      <c r="C76" s="2"/>
      <c r="D76" s="4"/>
      <c r="E76" s="32"/>
      <c r="F76" s="28"/>
      <c r="G76" s="4"/>
      <c r="H76" s="32"/>
      <c r="I76" s="7"/>
      <c r="J76" s="4"/>
      <c r="K76" s="32"/>
      <c r="L76" s="7"/>
      <c r="M76" s="8"/>
      <c r="N76" s="2"/>
      <c r="O76" s="4"/>
      <c r="P76" s="32"/>
      <c r="Q76" s="7"/>
      <c r="R76" s="4"/>
      <c r="S76" s="32"/>
      <c r="T76" s="7"/>
      <c r="U76" s="8"/>
    </row>
    <row r="77" spans="2:21" ht="9">
      <c r="B77" s="15" t="s">
        <v>58</v>
      </c>
      <c r="C77" s="2">
        <v>69300</v>
      </c>
      <c r="D77" s="4">
        <v>157303</v>
      </c>
      <c r="E77" s="32"/>
      <c r="F77" s="28">
        <v>111237</v>
      </c>
      <c r="G77" s="4">
        <v>122981</v>
      </c>
      <c r="H77" s="32"/>
      <c r="I77" s="7">
        <v>117928</v>
      </c>
      <c r="J77" s="4">
        <v>118419</v>
      </c>
      <c r="K77" s="32"/>
      <c r="L77" s="7">
        <v>102194</v>
      </c>
      <c r="M77" s="8">
        <v>136963</v>
      </c>
      <c r="N77" s="2">
        <v>102019</v>
      </c>
      <c r="O77" s="4">
        <v>136829</v>
      </c>
      <c r="P77" s="32"/>
      <c r="Q77" s="7">
        <v>101786</v>
      </c>
      <c r="R77" s="4">
        <v>136891</v>
      </c>
      <c r="S77" s="32"/>
      <c r="T77" s="7">
        <v>101157</v>
      </c>
      <c r="U77" s="8">
        <v>136245</v>
      </c>
    </row>
    <row r="78" spans="2:21" ht="9">
      <c r="B78" s="15" t="s">
        <v>54</v>
      </c>
      <c r="C78" s="2">
        <v>7361</v>
      </c>
      <c r="D78" s="4">
        <v>9489</v>
      </c>
      <c r="E78" s="32"/>
      <c r="F78" s="28">
        <v>10199</v>
      </c>
      <c r="G78" s="4">
        <v>7162</v>
      </c>
      <c r="H78" s="32"/>
      <c r="I78" s="7">
        <v>9765</v>
      </c>
      <c r="J78" s="4">
        <v>7701</v>
      </c>
      <c r="K78" s="32"/>
      <c r="L78" s="7">
        <v>8232</v>
      </c>
      <c r="M78" s="8">
        <v>9395</v>
      </c>
      <c r="N78" s="2">
        <v>8125</v>
      </c>
      <c r="O78" s="4">
        <v>9265</v>
      </c>
      <c r="P78" s="32"/>
      <c r="Q78" s="7">
        <v>8064</v>
      </c>
      <c r="R78" s="4">
        <v>9293</v>
      </c>
      <c r="S78" s="32"/>
      <c r="T78" s="7">
        <v>8055</v>
      </c>
      <c r="U78" s="8">
        <v>9276</v>
      </c>
    </row>
    <row r="79" spans="1:21" ht="9">
      <c r="A79" s="9" t="s">
        <v>113</v>
      </c>
      <c r="C79" s="2">
        <v>76661</v>
      </c>
      <c r="D79" s="4">
        <v>166792</v>
      </c>
      <c r="E79" s="32"/>
      <c r="F79" s="28">
        <v>121436</v>
      </c>
      <c r="G79" s="4">
        <v>130143</v>
      </c>
      <c r="H79" s="32"/>
      <c r="I79" s="7">
        <v>127693</v>
      </c>
      <c r="J79" s="4">
        <v>126120</v>
      </c>
      <c r="K79" s="32"/>
      <c r="L79" s="7">
        <v>110426</v>
      </c>
      <c r="M79" s="8">
        <v>146358</v>
      </c>
      <c r="N79" s="2">
        <v>110144</v>
      </c>
      <c r="O79" s="4">
        <v>146094</v>
      </c>
      <c r="P79" s="32"/>
      <c r="Q79" s="7">
        <v>109850</v>
      </c>
      <c r="R79" s="4">
        <v>146184</v>
      </c>
      <c r="S79" s="32"/>
      <c r="T79" s="7">
        <v>109212</v>
      </c>
      <c r="U79" s="8">
        <v>145521</v>
      </c>
    </row>
    <row r="80" spans="1:21" s="11" customFormat="1" ht="9">
      <c r="A80" s="10"/>
      <c r="B80" s="16" t="s">
        <v>114</v>
      </c>
      <c r="C80" s="11">
        <f>C79/SUM(C79:D79)</f>
        <v>0.31489034844507974</v>
      </c>
      <c r="D80" s="12">
        <f>D79/SUM(C79:D79)</f>
        <v>0.6851096515549202</v>
      </c>
      <c r="E80" s="33"/>
      <c r="F80" s="29">
        <f>F79/SUM(F79:G79)</f>
        <v>0.4826952965072601</v>
      </c>
      <c r="G80" s="12">
        <f>G79/SUM(F79:G79)</f>
        <v>0.5173047034927398</v>
      </c>
      <c r="H80" s="33"/>
      <c r="I80" s="13">
        <f>I79/SUM(I79:J79)</f>
        <v>0.5030987380473025</v>
      </c>
      <c r="J80" s="12">
        <f>J79/SUM(I79:J79)</f>
        <v>0.49690126195269746</v>
      </c>
      <c r="K80" s="33"/>
      <c r="L80" s="13">
        <f>L79/SUM(L79:M79)</f>
        <v>0.43003458159386876</v>
      </c>
      <c r="M80" s="14">
        <f>M79/SUM(L79:M79)</f>
        <v>0.5699654184061312</v>
      </c>
      <c r="N80" s="11">
        <f>N79/SUM(N79:O79)</f>
        <v>0.4298503734809045</v>
      </c>
      <c r="O80" s="12">
        <f>O79/SUM(N79:O79)</f>
        <v>0.5701496265190955</v>
      </c>
      <c r="P80" s="33"/>
      <c r="Q80" s="13">
        <f>Q79/SUM(Q79:R79)</f>
        <v>0.4290445800167165</v>
      </c>
      <c r="R80" s="12">
        <f>R79/SUM(Q79:R79)</f>
        <v>0.5709554199832835</v>
      </c>
      <c r="S80" s="33"/>
      <c r="T80" s="13">
        <f>T79/SUM(T79:U79)</f>
        <v>0.4287312597896621</v>
      </c>
      <c r="U80" s="14">
        <f>U79/SUM(T79:U79)</f>
        <v>0.5712687402103379</v>
      </c>
    </row>
    <row r="81" spans="1:21" ht="4.5" customHeight="1">
      <c r="A81" s="9"/>
      <c r="C81" s="2"/>
      <c r="D81" s="4"/>
      <c r="E81" s="32"/>
      <c r="F81" s="28"/>
      <c r="G81" s="4"/>
      <c r="H81" s="32"/>
      <c r="I81" s="7"/>
      <c r="J81" s="4"/>
      <c r="K81" s="32"/>
      <c r="L81" s="7"/>
      <c r="M81" s="8"/>
      <c r="N81" s="2"/>
      <c r="O81" s="4"/>
      <c r="P81" s="32"/>
      <c r="Q81" s="7"/>
      <c r="R81" s="4"/>
      <c r="S81" s="32"/>
      <c r="T81" s="7"/>
      <c r="U81" s="8"/>
    </row>
    <row r="82" spans="1:21" ht="9">
      <c r="A82" s="9" t="s">
        <v>61</v>
      </c>
      <c r="C82" s="2"/>
      <c r="D82" s="4"/>
      <c r="E82" s="32"/>
      <c r="F82" s="28"/>
      <c r="G82" s="4"/>
      <c r="H82" s="32"/>
      <c r="I82" s="7"/>
      <c r="J82" s="4"/>
      <c r="K82" s="32"/>
      <c r="L82" s="7"/>
      <c r="M82" s="8"/>
      <c r="N82" s="2"/>
      <c r="O82" s="4"/>
      <c r="P82" s="32"/>
      <c r="Q82" s="7"/>
      <c r="R82" s="4"/>
      <c r="S82" s="32"/>
      <c r="T82" s="7"/>
      <c r="U82" s="8"/>
    </row>
    <row r="83" spans="2:21" ht="9">
      <c r="B83" s="15" t="s">
        <v>58</v>
      </c>
      <c r="C83" s="2">
        <v>62706</v>
      </c>
      <c r="D83" s="4">
        <v>94895</v>
      </c>
      <c r="E83" s="32"/>
      <c r="F83" s="28">
        <v>70761</v>
      </c>
      <c r="G83" s="4">
        <v>90666</v>
      </c>
      <c r="H83" s="32"/>
      <c r="I83" s="7">
        <v>78914</v>
      </c>
      <c r="J83" s="4">
        <v>84139</v>
      </c>
      <c r="K83" s="32"/>
      <c r="L83" s="7">
        <v>83884</v>
      </c>
      <c r="M83" s="8">
        <v>81371</v>
      </c>
      <c r="N83" s="2">
        <v>83868</v>
      </c>
      <c r="O83" s="4">
        <v>81253</v>
      </c>
      <c r="P83" s="32"/>
      <c r="Q83" s="7">
        <v>83758</v>
      </c>
      <c r="R83" s="4">
        <v>81295</v>
      </c>
      <c r="S83" s="32"/>
      <c r="T83" s="7">
        <v>83380</v>
      </c>
      <c r="U83" s="8">
        <v>81113</v>
      </c>
    </row>
    <row r="84" spans="2:21" ht="9">
      <c r="B84" s="15" t="s">
        <v>60</v>
      </c>
      <c r="C84" s="2">
        <v>14160</v>
      </c>
      <c r="D84" s="4">
        <v>14763</v>
      </c>
      <c r="E84" s="32"/>
      <c r="F84" s="28">
        <v>14806</v>
      </c>
      <c r="G84" s="4">
        <v>14721</v>
      </c>
      <c r="H84" s="32"/>
      <c r="I84" s="7">
        <v>16210</v>
      </c>
      <c r="J84" s="4">
        <v>13533</v>
      </c>
      <c r="K84" s="32"/>
      <c r="L84" s="7">
        <v>16537</v>
      </c>
      <c r="M84" s="8">
        <v>13356</v>
      </c>
      <c r="N84" s="2">
        <v>16535</v>
      </c>
      <c r="O84" s="4">
        <v>13317</v>
      </c>
      <c r="P84" s="32"/>
      <c r="Q84" s="7">
        <v>16463</v>
      </c>
      <c r="R84" s="4">
        <v>13314</v>
      </c>
      <c r="S84" s="32"/>
      <c r="T84" s="7">
        <v>16465</v>
      </c>
      <c r="U84" s="8">
        <v>13359</v>
      </c>
    </row>
    <row r="85" spans="1:24" ht="9">
      <c r="A85" s="9" t="s">
        <v>113</v>
      </c>
      <c r="C85" s="2">
        <v>76866</v>
      </c>
      <c r="D85" s="4">
        <v>109658</v>
      </c>
      <c r="E85" s="32"/>
      <c r="F85" s="28">
        <v>85567</v>
      </c>
      <c r="G85" s="4">
        <v>105387</v>
      </c>
      <c r="H85" s="32"/>
      <c r="I85" s="7">
        <v>95124</v>
      </c>
      <c r="J85" s="4">
        <v>97672</v>
      </c>
      <c r="K85" s="32"/>
      <c r="L85" s="7">
        <v>100421</v>
      </c>
      <c r="M85" s="8">
        <v>94727</v>
      </c>
      <c r="N85" s="2">
        <v>100403</v>
      </c>
      <c r="O85" s="4">
        <v>94570</v>
      </c>
      <c r="P85" s="32"/>
      <c r="Q85" s="7">
        <v>100221</v>
      </c>
      <c r="R85" s="4">
        <v>94609</v>
      </c>
      <c r="S85" s="32"/>
      <c r="T85" s="7">
        <v>99845</v>
      </c>
      <c r="U85" s="8">
        <v>94472</v>
      </c>
      <c r="X85" s="2"/>
    </row>
    <row r="86" spans="1:21" s="11" customFormat="1" ht="9">
      <c r="A86" s="10"/>
      <c r="B86" s="16" t="s">
        <v>114</v>
      </c>
      <c r="C86" s="11">
        <f>C85/SUM(C85:D85)</f>
        <v>0.4120971027857005</v>
      </c>
      <c r="D86" s="12">
        <f>D85/SUM(C85:D85)</f>
        <v>0.5879028972142994</v>
      </c>
      <c r="E86" s="33"/>
      <c r="F86" s="29">
        <f>F85/SUM(F85:G85)</f>
        <v>0.4481026844161421</v>
      </c>
      <c r="G86" s="12">
        <f>G85/SUM(F85:G85)</f>
        <v>0.5518973155838579</v>
      </c>
      <c r="H86" s="33"/>
      <c r="I86" s="13">
        <f>I85/SUM(I85:J85)</f>
        <v>0.49339197908670307</v>
      </c>
      <c r="J86" s="12">
        <f>J85/SUM(I85:J85)</f>
        <v>0.5066080209132969</v>
      </c>
      <c r="K86" s="33"/>
      <c r="L86" s="13">
        <f>L85/SUM(L85:M85)</f>
        <v>0.5145889273781951</v>
      </c>
      <c r="M86" s="14">
        <f>M85/SUM(L85:M85)</f>
        <v>0.485411072621805</v>
      </c>
      <c r="N86" s="11">
        <f>N85/SUM(N85:O85)</f>
        <v>0.5149584814307622</v>
      </c>
      <c r="O86" s="12">
        <f>O85/SUM(N85:O85)</f>
        <v>0.4850415185692378</v>
      </c>
      <c r="P86" s="33"/>
      <c r="Q86" s="13">
        <f>Q85/SUM(Q85:R85)</f>
        <v>0.514402299440538</v>
      </c>
      <c r="R86" s="12">
        <f>R85/SUM(Q85:R85)</f>
        <v>0.4855977005594621</v>
      </c>
      <c r="S86" s="33"/>
      <c r="T86" s="13">
        <f>T85/SUM(T85:U85)</f>
        <v>0.513825347241878</v>
      </c>
      <c r="U86" s="14">
        <f>U85/SUM(T85:U85)</f>
        <v>0.48617465275812205</v>
      </c>
    </row>
    <row r="87" spans="1:21" ht="4.5" customHeight="1">
      <c r="A87" s="9"/>
      <c r="C87" s="2"/>
      <c r="D87" s="4"/>
      <c r="E87" s="32"/>
      <c r="F87" s="28"/>
      <c r="G87" s="4"/>
      <c r="H87" s="32"/>
      <c r="I87" s="7"/>
      <c r="J87" s="4"/>
      <c r="K87" s="32"/>
      <c r="L87" s="7"/>
      <c r="M87" s="8"/>
      <c r="N87" s="2"/>
      <c r="O87" s="4"/>
      <c r="P87" s="32"/>
      <c r="Q87" s="7"/>
      <c r="R87" s="4"/>
      <c r="S87" s="32"/>
      <c r="T87" s="7"/>
      <c r="U87" s="8"/>
    </row>
    <row r="88" spans="1:21" ht="9">
      <c r="A88" s="9" t="s">
        <v>63</v>
      </c>
      <c r="C88" s="2"/>
      <c r="D88" s="4"/>
      <c r="E88" s="32"/>
      <c r="F88" s="28"/>
      <c r="G88" s="4"/>
      <c r="H88" s="32"/>
      <c r="I88" s="7"/>
      <c r="J88" s="4"/>
      <c r="K88" s="32"/>
      <c r="L88" s="7"/>
      <c r="M88" s="8"/>
      <c r="N88" s="2"/>
      <c r="O88" s="4"/>
      <c r="P88" s="32"/>
      <c r="Q88" s="7"/>
      <c r="R88" s="4"/>
      <c r="S88" s="32"/>
      <c r="T88" s="7"/>
      <c r="U88" s="8"/>
    </row>
    <row r="89" spans="2:21" ht="9">
      <c r="B89" s="15" t="s">
        <v>56</v>
      </c>
      <c r="C89" s="2">
        <v>20868</v>
      </c>
      <c r="D89" s="4">
        <v>35657</v>
      </c>
      <c r="E89" s="32"/>
      <c r="F89" s="28">
        <v>23024</v>
      </c>
      <c r="G89" s="4">
        <v>35336</v>
      </c>
      <c r="H89" s="32"/>
      <c r="I89" s="7">
        <v>27910</v>
      </c>
      <c r="J89" s="4">
        <v>31458</v>
      </c>
      <c r="K89" s="32"/>
      <c r="L89" s="7">
        <v>27729</v>
      </c>
      <c r="M89" s="8">
        <v>32222</v>
      </c>
      <c r="N89" s="2">
        <v>27750</v>
      </c>
      <c r="O89" s="4">
        <v>32177</v>
      </c>
      <c r="P89" s="32"/>
      <c r="Q89" s="7">
        <v>27659</v>
      </c>
      <c r="R89" s="4">
        <v>32091</v>
      </c>
      <c r="S89" s="32"/>
      <c r="T89" s="7">
        <v>27661</v>
      </c>
      <c r="U89" s="8">
        <v>32111</v>
      </c>
    </row>
    <row r="90" spans="2:21" ht="9">
      <c r="B90" s="15" t="s">
        <v>60</v>
      </c>
      <c r="C90" s="2">
        <v>59069</v>
      </c>
      <c r="D90" s="4">
        <v>92532</v>
      </c>
      <c r="E90" s="32"/>
      <c r="F90" s="28">
        <v>59204</v>
      </c>
      <c r="G90" s="4">
        <v>96130</v>
      </c>
      <c r="H90" s="32"/>
      <c r="I90" s="7">
        <v>73048</v>
      </c>
      <c r="J90" s="4">
        <v>83924</v>
      </c>
      <c r="K90" s="32"/>
      <c r="L90" s="7">
        <v>78855</v>
      </c>
      <c r="M90" s="8">
        <v>78296</v>
      </c>
      <c r="N90" s="2">
        <v>78718</v>
      </c>
      <c r="O90" s="4">
        <v>78298</v>
      </c>
      <c r="P90" s="32"/>
      <c r="Q90" s="7">
        <v>78603</v>
      </c>
      <c r="R90" s="4">
        <v>78192</v>
      </c>
      <c r="S90" s="32"/>
      <c r="T90" s="7">
        <v>78594</v>
      </c>
      <c r="U90" s="8">
        <v>78340</v>
      </c>
    </row>
    <row r="91" spans="2:21" ht="9">
      <c r="B91" s="15" t="s">
        <v>62</v>
      </c>
      <c r="C91" s="2">
        <v>16579</v>
      </c>
      <c r="D91" s="4">
        <v>32852</v>
      </c>
      <c r="E91" s="32"/>
      <c r="F91" s="28">
        <v>25491</v>
      </c>
      <c r="G91" s="4">
        <v>25911</v>
      </c>
      <c r="H91" s="32"/>
      <c r="I91" s="7">
        <v>27126</v>
      </c>
      <c r="J91" s="4">
        <v>24478</v>
      </c>
      <c r="K91" s="32"/>
      <c r="L91" s="7">
        <v>25907</v>
      </c>
      <c r="M91" s="8">
        <v>25480</v>
      </c>
      <c r="N91" s="2">
        <v>25869</v>
      </c>
      <c r="O91" s="4">
        <v>25442</v>
      </c>
      <c r="P91" s="32"/>
      <c r="Q91" s="7">
        <v>25703</v>
      </c>
      <c r="R91" s="4">
        <v>25437</v>
      </c>
      <c r="S91" s="32"/>
      <c r="T91" s="7">
        <v>25749</v>
      </c>
      <c r="U91" s="8">
        <v>25433</v>
      </c>
    </row>
    <row r="92" spans="1:21" ht="9">
      <c r="A92" s="9" t="s">
        <v>113</v>
      </c>
      <c r="C92" s="2">
        <v>96516</v>
      </c>
      <c r="D92" s="4">
        <v>161041</v>
      </c>
      <c r="E92" s="32"/>
      <c r="F92" s="28">
        <v>107719</v>
      </c>
      <c r="G92" s="4">
        <v>157377</v>
      </c>
      <c r="H92" s="32"/>
      <c r="I92" s="7">
        <v>128084</v>
      </c>
      <c r="J92" s="4">
        <v>139860</v>
      </c>
      <c r="K92" s="32"/>
      <c r="L92" s="7">
        <v>132491</v>
      </c>
      <c r="M92" s="8">
        <v>135998</v>
      </c>
      <c r="N92" s="2">
        <v>132337</v>
      </c>
      <c r="O92" s="4">
        <v>135917</v>
      </c>
      <c r="P92" s="32"/>
      <c r="Q92" s="7">
        <v>131965</v>
      </c>
      <c r="R92" s="4">
        <v>135720</v>
      </c>
      <c r="S92" s="32"/>
      <c r="T92" s="7">
        <v>132004</v>
      </c>
      <c r="U92" s="8">
        <v>135884</v>
      </c>
    </row>
    <row r="93" spans="1:21" s="11" customFormat="1" ht="9">
      <c r="A93" s="10"/>
      <c r="B93" s="16" t="s">
        <v>114</v>
      </c>
      <c r="C93" s="11">
        <f>C92/SUM(C92:D92)</f>
        <v>0.3747364661026491</v>
      </c>
      <c r="D93" s="12">
        <f>D92/SUM(C92:D92)</f>
        <v>0.6252635338973509</v>
      </c>
      <c r="E93" s="33"/>
      <c r="F93" s="29">
        <f>F92/SUM(F92:G92)</f>
        <v>0.4063395901861967</v>
      </c>
      <c r="G93" s="12">
        <f>G92/SUM(F92:G92)</f>
        <v>0.5936604098138033</v>
      </c>
      <c r="H93" s="33"/>
      <c r="I93" s="13">
        <f>I92/SUM(I92:J92)</f>
        <v>0.4780252590093452</v>
      </c>
      <c r="J93" s="12">
        <f>J92/SUM(I92:J92)</f>
        <v>0.5219747409906548</v>
      </c>
      <c r="K93" s="33"/>
      <c r="L93" s="13">
        <f>L92/SUM(L92:M92)</f>
        <v>0.4934690061790241</v>
      </c>
      <c r="M93" s="14">
        <f>M92/SUM(L92:M92)</f>
        <v>0.5065309938209759</v>
      </c>
      <c r="N93" s="11">
        <f>N92/SUM(N92:O92)</f>
        <v>0.49332721972458937</v>
      </c>
      <c r="O93" s="12">
        <f>O92/SUM(N92:O92)</f>
        <v>0.5066727802754106</v>
      </c>
      <c r="P93" s="33"/>
      <c r="Q93" s="13">
        <f>Q92/SUM(Q92:R92)</f>
        <v>0.4929861591049181</v>
      </c>
      <c r="R93" s="12">
        <f>R92/SUM(Q92:R92)</f>
        <v>0.507013840895082</v>
      </c>
      <c r="S93" s="33"/>
      <c r="T93" s="13">
        <f>T92/SUM(T92:U92)</f>
        <v>0.4927581675924267</v>
      </c>
      <c r="U93" s="14">
        <f>U92/SUM(T92:U92)</f>
        <v>0.5072418324075734</v>
      </c>
    </row>
    <row r="94" spans="1:21" ht="4.5" customHeight="1">
      <c r="A94" s="9"/>
      <c r="C94" s="2"/>
      <c r="D94" s="4"/>
      <c r="E94" s="32"/>
      <c r="F94" s="28"/>
      <c r="G94" s="4"/>
      <c r="H94" s="32"/>
      <c r="I94" s="7"/>
      <c r="J94" s="4"/>
      <c r="K94" s="32"/>
      <c r="L94" s="7"/>
      <c r="M94" s="8"/>
      <c r="N94" s="2"/>
      <c r="O94" s="4"/>
      <c r="P94" s="32"/>
      <c r="Q94" s="7"/>
      <c r="R94" s="4"/>
      <c r="S94" s="32"/>
      <c r="T94" s="7"/>
      <c r="U94" s="8"/>
    </row>
    <row r="95" spans="1:21" ht="9">
      <c r="A95" s="9" t="s">
        <v>68</v>
      </c>
      <c r="C95" s="2"/>
      <c r="D95" s="4"/>
      <c r="E95" s="32"/>
      <c r="F95" s="28"/>
      <c r="G95" s="4"/>
      <c r="H95" s="32"/>
      <c r="I95" s="7"/>
      <c r="J95" s="4"/>
      <c r="K95" s="32"/>
      <c r="L95" s="7"/>
      <c r="M95" s="8"/>
      <c r="N95" s="2"/>
      <c r="O95" s="4"/>
      <c r="P95" s="32"/>
      <c r="Q95" s="7"/>
      <c r="R95" s="4"/>
      <c r="S95" s="32"/>
      <c r="T95" s="7"/>
      <c r="U95" s="8"/>
    </row>
    <row r="96" spans="2:21" ht="9">
      <c r="B96" s="15" t="s">
        <v>64</v>
      </c>
      <c r="C96" s="2">
        <v>4138</v>
      </c>
      <c r="D96" s="4">
        <v>5672</v>
      </c>
      <c r="E96" s="32"/>
      <c r="F96" s="28">
        <v>4510</v>
      </c>
      <c r="G96" s="4">
        <v>5457</v>
      </c>
      <c r="H96" s="32"/>
      <c r="I96" s="7">
        <v>4641</v>
      </c>
      <c r="J96" s="4">
        <v>5453</v>
      </c>
      <c r="K96" s="32"/>
      <c r="L96" s="7">
        <v>5939</v>
      </c>
      <c r="M96" s="8">
        <v>4253</v>
      </c>
      <c r="N96" s="2">
        <v>5910</v>
      </c>
      <c r="O96" s="4">
        <v>4280</v>
      </c>
      <c r="P96" s="32"/>
      <c r="Q96" s="7">
        <v>5934</v>
      </c>
      <c r="R96" s="4">
        <v>4256</v>
      </c>
      <c r="S96" s="32"/>
      <c r="T96" s="7">
        <v>5929</v>
      </c>
      <c r="U96" s="8">
        <v>4253</v>
      </c>
    </row>
    <row r="97" spans="2:21" ht="9">
      <c r="B97" s="15" t="s">
        <v>65</v>
      </c>
      <c r="C97" s="2">
        <v>16764</v>
      </c>
      <c r="D97" s="4">
        <v>21956</v>
      </c>
      <c r="E97" s="32"/>
      <c r="F97" s="28">
        <v>17879</v>
      </c>
      <c r="G97" s="4">
        <v>21365</v>
      </c>
      <c r="H97" s="32"/>
      <c r="I97" s="7">
        <v>18552</v>
      </c>
      <c r="J97" s="4">
        <v>21243</v>
      </c>
      <c r="K97" s="32"/>
      <c r="L97" s="7">
        <v>22870</v>
      </c>
      <c r="M97" s="8">
        <v>17099</v>
      </c>
      <c r="N97" s="2">
        <v>22833</v>
      </c>
      <c r="O97" s="4">
        <v>17078</v>
      </c>
      <c r="P97" s="32"/>
      <c r="Q97" s="7">
        <v>22714</v>
      </c>
      <c r="R97" s="4">
        <v>17135</v>
      </c>
      <c r="S97" s="32"/>
      <c r="T97" s="7">
        <v>22741</v>
      </c>
      <c r="U97" s="8">
        <v>17103</v>
      </c>
    </row>
    <row r="98" spans="2:21" ht="9">
      <c r="B98" s="15" t="s">
        <v>66</v>
      </c>
      <c r="C98" s="2">
        <v>12469</v>
      </c>
      <c r="D98" s="4">
        <v>15969</v>
      </c>
      <c r="E98" s="32"/>
      <c r="F98" s="28">
        <v>14762</v>
      </c>
      <c r="G98" s="4">
        <v>14085</v>
      </c>
      <c r="H98" s="32"/>
      <c r="I98" s="7">
        <v>15736</v>
      </c>
      <c r="J98" s="4">
        <v>13335</v>
      </c>
      <c r="K98" s="32"/>
      <c r="L98" s="7">
        <v>17815</v>
      </c>
      <c r="M98" s="8">
        <v>11390</v>
      </c>
      <c r="N98" s="2">
        <v>17541</v>
      </c>
      <c r="O98" s="4">
        <v>11290</v>
      </c>
      <c r="P98" s="32"/>
      <c r="Q98" s="7">
        <v>17470</v>
      </c>
      <c r="R98" s="4">
        <v>11347</v>
      </c>
      <c r="S98" s="32"/>
      <c r="T98" s="7">
        <v>17506</v>
      </c>
      <c r="U98" s="8">
        <v>11314</v>
      </c>
    </row>
    <row r="99" spans="2:21" ht="9">
      <c r="B99" s="15" t="s">
        <v>67</v>
      </c>
      <c r="C99" s="2">
        <v>5600</v>
      </c>
      <c r="D99" s="4">
        <v>7393</v>
      </c>
      <c r="E99" s="32"/>
      <c r="F99" s="28">
        <v>5708</v>
      </c>
      <c r="G99" s="4">
        <v>7485</v>
      </c>
      <c r="H99" s="32"/>
      <c r="I99" s="7">
        <v>6097</v>
      </c>
      <c r="J99" s="4">
        <v>7255</v>
      </c>
      <c r="K99" s="32"/>
      <c r="L99" s="7">
        <v>7588</v>
      </c>
      <c r="M99" s="8">
        <v>5815</v>
      </c>
      <c r="N99" s="2">
        <v>7587</v>
      </c>
      <c r="O99" s="4">
        <v>5832</v>
      </c>
      <c r="P99" s="32"/>
      <c r="Q99" s="7">
        <v>7440</v>
      </c>
      <c r="R99" s="4">
        <v>5757</v>
      </c>
      <c r="S99" s="32"/>
      <c r="T99" s="7">
        <v>7439</v>
      </c>
      <c r="U99" s="8">
        <v>5761</v>
      </c>
    </row>
    <row r="100" spans="2:21" ht="9">
      <c r="B100" s="15" t="s">
        <v>115</v>
      </c>
      <c r="C100" s="2">
        <v>0</v>
      </c>
      <c r="D100" s="4">
        <v>0</v>
      </c>
      <c r="E100" s="32"/>
      <c r="F100" s="28">
        <v>0</v>
      </c>
      <c r="G100" s="4">
        <v>0</v>
      </c>
      <c r="H100" s="32"/>
      <c r="I100" s="7">
        <v>0</v>
      </c>
      <c r="J100" s="4">
        <v>0</v>
      </c>
      <c r="K100" s="32"/>
      <c r="L100" s="7">
        <v>0</v>
      </c>
      <c r="M100" s="8">
        <v>0</v>
      </c>
      <c r="N100" s="2">
        <v>0</v>
      </c>
      <c r="O100" s="4">
        <v>0</v>
      </c>
      <c r="P100" s="32"/>
      <c r="Q100" s="7">
        <v>0</v>
      </c>
      <c r="R100" s="4">
        <v>0</v>
      </c>
      <c r="S100" s="32"/>
      <c r="T100" s="7">
        <v>0</v>
      </c>
      <c r="U100" s="8">
        <v>0</v>
      </c>
    </row>
    <row r="101" spans="1:21" ht="9">
      <c r="A101" s="9" t="s">
        <v>113</v>
      </c>
      <c r="C101" s="2">
        <f>SUM(C96:C100)</f>
        <v>38971</v>
      </c>
      <c r="D101" s="4">
        <f>SUM(D96:D100)</f>
        <v>50990</v>
      </c>
      <c r="E101" s="32"/>
      <c r="F101" s="28">
        <v>64109</v>
      </c>
      <c r="G101" s="4">
        <v>75437</v>
      </c>
      <c r="H101" s="32"/>
      <c r="I101" s="7">
        <v>68744</v>
      </c>
      <c r="J101" s="4">
        <v>72393</v>
      </c>
      <c r="K101" s="32"/>
      <c r="L101" s="7">
        <v>80939</v>
      </c>
      <c r="M101" s="8">
        <v>61276</v>
      </c>
      <c r="N101" s="2">
        <v>80629</v>
      </c>
      <c r="O101" s="4">
        <v>61155</v>
      </c>
      <c r="P101" s="32"/>
      <c r="Q101" s="7">
        <v>80007</v>
      </c>
      <c r="R101" s="4">
        <v>61120</v>
      </c>
      <c r="S101" s="32"/>
      <c r="T101" s="7">
        <v>80022</v>
      </c>
      <c r="U101" s="8">
        <v>61023</v>
      </c>
    </row>
    <row r="102" spans="1:21" s="11" customFormat="1" ht="9">
      <c r="A102" s="10"/>
      <c r="B102" s="16" t="s">
        <v>114</v>
      </c>
      <c r="C102" s="11">
        <f>C101/SUM(C101:D101)</f>
        <v>0.43319883060437303</v>
      </c>
      <c r="D102" s="12">
        <f>D101/SUM(C101:D101)</f>
        <v>0.566801169395627</v>
      </c>
      <c r="E102" s="33"/>
      <c r="F102" s="29">
        <f>F101/SUM(F101:G101)</f>
        <v>0.4594112335717255</v>
      </c>
      <c r="G102" s="12">
        <f>G101/SUM(F101:G101)</f>
        <v>0.5405887664282746</v>
      </c>
      <c r="H102" s="33"/>
      <c r="I102" s="13">
        <f>I101/SUM(I101:J101)</f>
        <v>0.48707284411600077</v>
      </c>
      <c r="J102" s="12">
        <f>J101/SUM(I101:J101)</f>
        <v>0.5129271558839993</v>
      </c>
      <c r="K102" s="33"/>
      <c r="L102" s="13">
        <f>L101/SUM(L101:M101)</f>
        <v>0.5691312449460324</v>
      </c>
      <c r="M102" s="14">
        <f>M101/SUM(L101:M101)</f>
        <v>0.4308687550539676</v>
      </c>
      <c r="N102" s="11">
        <f>N101/SUM(N101:O101)</f>
        <v>0.5686748857416916</v>
      </c>
      <c r="O102" s="12">
        <f>O101/SUM(N101:O101)</f>
        <v>0.43132511425830844</v>
      </c>
      <c r="P102" s="33"/>
      <c r="Q102" s="13">
        <f>Q101/SUM(Q101:R101)</f>
        <v>0.5669149064317954</v>
      </c>
      <c r="R102" s="12">
        <f>R101/SUM(Q101:R101)</f>
        <v>0.4330850935682045</v>
      </c>
      <c r="S102" s="33"/>
      <c r="T102" s="13">
        <f>T101/SUM(T101:U101)</f>
        <v>0.5673508454748485</v>
      </c>
      <c r="U102" s="14">
        <f>U101/SUM(T101:U101)</f>
        <v>0.43264915452515157</v>
      </c>
    </row>
    <row r="103" spans="1:21" ht="4.5" customHeight="1">
      <c r="A103" s="9"/>
      <c r="C103" s="2"/>
      <c r="D103" s="4"/>
      <c r="E103" s="32"/>
      <c r="F103" s="28"/>
      <c r="G103" s="4"/>
      <c r="H103" s="32"/>
      <c r="I103" s="7"/>
      <c r="J103" s="4"/>
      <c r="K103" s="32"/>
      <c r="L103" s="7"/>
      <c r="M103" s="8"/>
      <c r="N103" s="2"/>
      <c r="O103" s="4"/>
      <c r="P103" s="32"/>
      <c r="Q103" s="7"/>
      <c r="R103" s="4"/>
      <c r="S103" s="32"/>
      <c r="T103" s="7"/>
      <c r="U103" s="8"/>
    </row>
    <row r="104" spans="1:21" ht="9">
      <c r="A104" s="9" t="s">
        <v>69</v>
      </c>
      <c r="C104" s="2"/>
      <c r="D104" s="4"/>
      <c r="E104" s="32"/>
      <c r="F104" s="28"/>
      <c r="G104" s="4"/>
      <c r="H104" s="32"/>
      <c r="I104" s="7"/>
      <c r="J104" s="4"/>
      <c r="K104" s="32"/>
      <c r="L104" s="7"/>
      <c r="M104" s="8"/>
      <c r="N104" s="2"/>
      <c r="O104" s="4"/>
      <c r="P104" s="32"/>
      <c r="Q104" s="7"/>
      <c r="R104" s="4"/>
      <c r="S104" s="32"/>
      <c r="T104" s="7"/>
      <c r="U104" s="8"/>
    </row>
    <row r="105" spans="2:21" ht="9">
      <c r="B105" s="15" t="s">
        <v>60</v>
      </c>
      <c r="C105" s="2">
        <v>71493</v>
      </c>
      <c r="D105" s="4">
        <v>96455</v>
      </c>
      <c r="E105" s="32"/>
      <c r="F105" s="28">
        <v>79850</v>
      </c>
      <c r="G105" s="4">
        <v>91683</v>
      </c>
      <c r="H105" s="32"/>
      <c r="I105" s="7">
        <v>89498</v>
      </c>
      <c r="J105" s="4">
        <v>83546</v>
      </c>
      <c r="K105" s="32"/>
      <c r="L105" s="7">
        <v>90379</v>
      </c>
      <c r="M105" s="8">
        <v>83458</v>
      </c>
      <c r="N105" s="2">
        <v>90138</v>
      </c>
      <c r="O105" s="4">
        <v>83468</v>
      </c>
      <c r="P105" s="32"/>
      <c r="Q105" s="7">
        <v>89893</v>
      </c>
      <c r="R105" s="4">
        <v>83397</v>
      </c>
      <c r="S105" s="32"/>
      <c r="T105" s="7">
        <v>89937</v>
      </c>
      <c r="U105" s="8">
        <v>83488</v>
      </c>
    </row>
    <row r="106" spans="1:21" ht="9">
      <c r="A106" s="9" t="s">
        <v>113</v>
      </c>
      <c r="C106" s="2">
        <v>71493</v>
      </c>
      <c r="D106" s="4">
        <v>96455</v>
      </c>
      <c r="E106" s="32"/>
      <c r="F106" s="28">
        <v>79850</v>
      </c>
      <c r="G106" s="4">
        <v>91683</v>
      </c>
      <c r="H106" s="32"/>
      <c r="I106" s="7">
        <v>89498</v>
      </c>
      <c r="J106" s="4">
        <v>83546</v>
      </c>
      <c r="K106" s="32"/>
      <c r="L106" s="7">
        <v>90379</v>
      </c>
      <c r="M106" s="8">
        <v>83458</v>
      </c>
      <c r="N106" s="2">
        <v>90138</v>
      </c>
      <c r="O106" s="4">
        <v>83468</v>
      </c>
      <c r="P106" s="32"/>
      <c r="Q106" s="7">
        <v>89893</v>
      </c>
      <c r="R106" s="4">
        <v>83397</v>
      </c>
      <c r="S106" s="32"/>
      <c r="T106" s="7">
        <v>89937</v>
      </c>
      <c r="U106" s="8">
        <v>83488</v>
      </c>
    </row>
    <row r="107" spans="1:21" s="11" customFormat="1" ht="9">
      <c r="A107" s="10"/>
      <c r="B107" s="16" t="s">
        <v>114</v>
      </c>
      <c r="C107" s="11">
        <f>C106/SUM(C106:D106)</f>
        <v>0.4256853311739348</v>
      </c>
      <c r="D107" s="12">
        <f>D106/SUM(C106:D106)</f>
        <v>0.5743146688260652</v>
      </c>
      <c r="E107" s="33"/>
      <c r="F107" s="29">
        <f>F106/SUM(F106:G106)</f>
        <v>0.46550809465234094</v>
      </c>
      <c r="G107" s="12">
        <f>G106/SUM(F106:G106)</f>
        <v>0.534491905347659</v>
      </c>
      <c r="H107" s="33"/>
      <c r="I107" s="13">
        <f>I106/SUM(I106:J106)</f>
        <v>0.517197938096669</v>
      </c>
      <c r="J107" s="12">
        <f>J106/SUM(I106:J106)</f>
        <v>0.48280206190333097</v>
      </c>
      <c r="K107" s="33"/>
      <c r="L107" s="13">
        <f>L106/SUM(L106:M106)</f>
        <v>0.5199065791517341</v>
      </c>
      <c r="M107" s="14">
        <f>M106/SUM(L106:M106)</f>
        <v>0.4800934208482659</v>
      </c>
      <c r="N107" s="11">
        <f>N106/SUM(N106:O106)</f>
        <v>0.5192101655472737</v>
      </c>
      <c r="O107" s="12">
        <f>O106/SUM(N106:O106)</f>
        <v>0.4807898344527263</v>
      </c>
      <c r="P107" s="33"/>
      <c r="Q107" s="13">
        <f>Q106/SUM(Q106:R106)</f>
        <v>0.5187431473252928</v>
      </c>
      <c r="R107" s="12">
        <f>R106/SUM(Q106:R106)</f>
        <v>0.48125685267470714</v>
      </c>
      <c r="S107" s="33"/>
      <c r="T107" s="13">
        <f>T106/SUM(T106:U106)</f>
        <v>0.5185930517514776</v>
      </c>
      <c r="U107" s="14">
        <f>U106/SUM(T106:U106)</f>
        <v>0.4814069482485224</v>
      </c>
    </row>
    <row r="108" spans="1:21" ht="4.5" customHeight="1">
      <c r="A108" s="9"/>
      <c r="C108" s="2"/>
      <c r="D108" s="4"/>
      <c r="E108" s="32"/>
      <c r="F108" s="28"/>
      <c r="G108" s="4"/>
      <c r="H108" s="32"/>
      <c r="I108" s="7"/>
      <c r="J108" s="4"/>
      <c r="K108" s="32"/>
      <c r="L108" s="7"/>
      <c r="M108" s="8"/>
      <c r="N108" s="2"/>
      <c r="O108" s="4"/>
      <c r="P108" s="32"/>
      <c r="Q108" s="7"/>
      <c r="R108" s="4"/>
      <c r="S108" s="32"/>
      <c r="T108" s="7"/>
      <c r="U108" s="8"/>
    </row>
    <row r="109" spans="1:21" ht="9">
      <c r="A109" s="9" t="s">
        <v>73</v>
      </c>
      <c r="C109" s="2"/>
      <c r="D109" s="4"/>
      <c r="E109" s="32"/>
      <c r="F109" s="28"/>
      <c r="G109" s="4"/>
      <c r="H109" s="32"/>
      <c r="I109" s="7"/>
      <c r="J109" s="4"/>
      <c r="K109" s="32"/>
      <c r="L109" s="7"/>
      <c r="M109" s="8"/>
      <c r="N109" s="2"/>
      <c r="O109" s="4"/>
      <c r="P109" s="32"/>
      <c r="Q109" s="7"/>
      <c r="R109" s="4"/>
      <c r="S109" s="32"/>
      <c r="T109" s="7"/>
      <c r="U109" s="8"/>
    </row>
    <row r="110" spans="2:21" ht="9">
      <c r="B110" s="15" t="s">
        <v>70</v>
      </c>
      <c r="C110" s="2">
        <v>51013</v>
      </c>
      <c r="D110" s="4">
        <v>68012</v>
      </c>
      <c r="E110" s="32"/>
      <c r="F110" s="28">
        <v>45505</v>
      </c>
      <c r="G110" s="4">
        <v>76821</v>
      </c>
      <c r="H110" s="32"/>
      <c r="I110" s="7">
        <v>49743</v>
      </c>
      <c r="J110" s="4">
        <v>74836</v>
      </c>
      <c r="K110" s="32"/>
      <c r="L110" s="7">
        <v>70383</v>
      </c>
      <c r="M110" s="8">
        <v>54686</v>
      </c>
      <c r="N110" s="2">
        <v>70174</v>
      </c>
      <c r="O110" s="4">
        <v>54483</v>
      </c>
      <c r="P110" s="32"/>
      <c r="Q110" s="7">
        <v>69047</v>
      </c>
      <c r="R110" s="4">
        <v>53531</v>
      </c>
      <c r="S110" s="32"/>
      <c r="T110" s="7">
        <v>68864</v>
      </c>
      <c r="U110" s="8">
        <v>53567</v>
      </c>
    </row>
    <row r="111" spans="2:21" ht="9">
      <c r="B111" s="15" t="s">
        <v>64</v>
      </c>
      <c r="C111" s="2">
        <v>8304</v>
      </c>
      <c r="D111" s="4">
        <v>10416</v>
      </c>
      <c r="E111" s="32"/>
      <c r="F111" s="28">
        <v>6479</v>
      </c>
      <c r="G111" s="4">
        <v>12507</v>
      </c>
      <c r="H111" s="32"/>
      <c r="I111" s="7">
        <v>7547</v>
      </c>
      <c r="J111" s="4">
        <v>11736</v>
      </c>
      <c r="K111" s="32"/>
      <c r="L111" s="7">
        <v>10782</v>
      </c>
      <c r="M111" s="8">
        <v>8663</v>
      </c>
      <c r="N111" s="2">
        <v>10813</v>
      </c>
      <c r="O111" s="4">
        <v>8643</v>
      </c>
      <c r="P111" s="32"/>
      <c r="Q111" s="7">
        <v>10823</v>
      </c>
      <c r="R111" s="4">
        <v>8640</v>
      </c>
      <c r="S111" s="32"/>
      <c r="T111" s="7">
        <v>10823</v>
      </c>
      <c r="U111" s="8">
        <v>8642</v>
      </c>
    </row>
    <row r="112" spans="2:21" ht="9">
      <c r="B112" s="15" t="s">
        <v>71</v>
      </c>
      <c r="C112" s="2">
        <v>2754</v>
      </c>
      <c r="D112" s="4">
        <v>4129</v>
      </c>
      <c r="E112" s="32"/>
      <c r="F112" s="28">
        <v>2470</v>
      </c>
      <c r="G112" s="4">
        <v>4485</v>
      </c>
      <c r="H112" s="32"/>
      <c r="I112" s="7">
        <v>2780</v>
      </c>
      <c r="J112" s="4">
        <v>4232</v>
      </c>
      <c r="K112" s="32"/>
      <c r="L112" s="7">
        <v>3801</v>
      </c>
      <c r="M112" s="8">
        <v>3276</v>
      </c>
      <c r="N112" s="2">
        <v>3806</v>
      </c>
      <c r="O112" s="4">
        <v>3270</v>
      </c>
      <c r="P112" s="32"/>
      <c r="Q112" s="7">
        <v>3803</v>
      </c>
      <c r="R112" s="4">
        <v>3279</v>
      </c>
      <c r="S112" s="32"/>
      <c r="T112" s="7">
        <v>3781</v>
      </c>
      <c r="U112" s="8">
        <v>3269</v>
      </c>
    </row>
    <row r="113" spans="2:21" ht="9">
      <c r="B113" s="15" t="s">
        <v>50</v>
      </c>
      <c r="C113" s="2">
        <v>17700</v>
      </c>
      <c r="D113" s="4">
        <v>22538</v>
      </c>
      <c r="E113" s="32"/>
      <c r="F113" s="28">
        <v>14903</v>
      </c>
      <c r="G113" s="4">
        <v>25709</v>
      </c>
      <c r="H113" s="32"/>
      <c r="I113" s="7">
        <v>17049</v>
      </c>
      <c r="J113" s="4">
        <v>24153</v>
      </c>
      <c r="K113" s="32"/>
      <c r="L113" s="7">
        <v>22000</v>
      </c>
      <c r="M113" s="8">
        <v>19315</v>
      </c>
      <c r="N113" s="2">
        <v>22071</v>
      </c>
      <c r="O113" s="4">
        <v>19360</v>
      </c>
      <c r="P113" s="32"/>
      <c r="Q113" s="7">
        <v>21959</v>
      </c>
      <c r="R113" s="4">
        <v>19335</v>
      </c>
      <c r="S113" s="32"/>
      <c r="T113" s="7">
        <v>21999</v>
      </c>
      <c r="U113" s="8">
        <v>19350</v>
      </c>
    </row>
    <row r="114" spans="2:21" ht="9">
      <c r="B114" s="15" t="s">
        <v>115</v>
      </c>
      <c r="C114" s="2">
        <v>0</v>
      </c>
      <c r="D114" s="4">
        <v>0</v>
      </c>
      <c r="E114" s="32"/>
      <c r="F114" s="28">
        <v>0</v>
      </c>
      <c r="G114" s="4">
        <v>0</v>
      </c>
      <c r="H114" s="32"/>
      <c r="I114" s="7">
        <v>0</v>
      </c>
      <c r="J114" s="4">
        <v>0</v>
      </c>
      <c r="K114" s="32"/>
      <c r="L114" s="7">
        <v>0</v>
      </c>
      <c r="M114" s="8">
        <v>0</v>
      </c>
      <c r="N114" s="2">
        <v>0</v>
      </c>
      <c r="O114" s="4">
        <v>0</v>
      </c>
      <c r="P114" s="32"/>
      <c r="Q114" s="7">
        <v>0</v>
      </c>
      <c r="R114" s="4">
        <v>0</v>
      </c>
      <c r="S114" s="32"/>
      <c r="T114" s="7">
        <v>0</v>
      </c>
      <c r="U114" s="8">
        <v>0</v>
      </c>
    </row>
    <row r="115" spans="2:21" ht="9">
      <c r="B115" s="15" t="s">
        <v>72</v>
      </c>
      <c r="C115" s="2">
        <v>8622</v>
      </c>
      <c r="D115" s="4">
        <v>10270</v>
      </c>
      <c r="E115" s="32"/>
      <c r="F115" s="28">
        <v>7422</v>
      </c>
      <c r="G115" s="4">
        <v>11720</v>
      </c>
      <c r="H115" s="32"/>
      <c r="I115" s="7">
        <v>8813</v>
      </c>
      <c r="J115" s="4">
        <v>10580</v>
      </c>
      <c r="K115" s="32"/>
      <c r="L115" s="7">
        <v>11702</v>
      </c>
      <c r="M115" s="8">
        <v>7986</v>
      </c>
      <c r="N115" s="2">
        <v>11704</v>
      </c>
      <c r="O115" s="4">
        <v>7984</v>
      </c>
      <c r="P115" s="32"/>
      <c r="Q115" s="7">
        <v>11702</v>
      </c>
      <c r="R115" s="4">
        <v>7967</v>
      </c>
      <c r="S115" s="32"/>
      <c r="T115" s="7">
        <v>11689</v>
      </c>
      <c r="U115" s="8">
        <v>7982</v>
      </c>
    </row>
    <row r="116" spans="1:21" ht="9">
      <c r="A116" s="9" t="s">
        <v>113</v>
      </c>
      <c r="C116" s="2">
        <f aca="true" t="shared" si="0" ref="C116:L116">SUM(C110:C115)</f>
        <v>88393</v>
      </c>
      <c r="D116" s="4">
        <f t="shared" si="0"/>
        <v>115365</v>
      </c>
      <c r="E116" s="32"/>
      <c r="F116" s="28">
        <f t="shared" si="0"/>
        <v>76779</v>
      </c>
      <c r="G116" s="2">
        <f t="shared" si="0"/>
        <v>131242</v>
      </c>
      <c r="H116" s="32"/>
      <c r="I116" s="2">
        <f t="shared" si="0"/>
        <v>85932</v>
      </c>
      <c r="J116" s="2">
        <f t="shared" si="0"/>
        <v>125537</v>
      </c>
      <c r="K116" s="32"/>
      <c r="L116" s="2">
        <f t="shared" si="0"/>
        <v>118668</v>
      </c>
      <c r="M116" s="2">
        <f aca="true" t="shared" si="1" ref="M116:U116">SUM(M110:M115)</f>
        <v>93926</v>
      </c>
      <c r="N116" s="2">
        <f t="shared" si="1"/>
        <v>118568</v>
      </c>
      <c r="O116" s="2">
        <f t="shared" si="1"/>
        <v>93740</v>
      </c>
      <c r="P116" s="32"/>
      <c r="Q116" s="2">
        <f t="shared" si="1"/>
        <v>117334</v>
      </c>
      <c r="R116" s="2">
        <f t="shared" si="1"/>
        <v>92752</v>
      </c>
      <c r="S116" s="32"/>
      <c r="T116" s="2">
        <f t="shared" si="1"/>
        <v>117156</v>
      </c>
      <c r="U116" s="2">
        <f t="shared" si="1"/>
        <v>92810</v>
      </c>
    </row>
    <row r="117" spans="1:21" s="11" customFormat="1" ht="9">
      <c r="A117" s="10"/>
      <c r="B117" s="16" t="s">
        <v>114</v>
      </c>
      <c r="C117" s="11">
        <f>C116/SUM(C116:D116)</f>
        <v>0.433813641672965</v>
      </c>
      <c r="D117" s="12">
        <f>D116/SUM(C116:D116)</f>
        <v>0.566186358327035</v>
      </c>
      <c r="E117" s="33"/>
      <c r="F117" s="29">
        <f>F116/SUM(F116:G116)</f>
        <v>0.3690925435412771</v>
      </c>
      <c r="G117" s="12">
        <f>G116/SUM(F116:G116)</f>
        <v>0.6309074564587229</v>
      </c>
      <c r="H117" s="33"/>
      <c r="I117" s="13">
        <f>I116/SUM(I116:J116)</f>
        <v>0.4063574330043647</v>
      </c>
      <c r="J117" s="12">
        <f>J116/SUM(I116:J116)</f>
        <v>0.5936425669956353</v>
      </c>
      <c r="K117" s="33"/>
      <c r="L117" s="13">
        <f>L116/SUM(L116:M116)</f>
        <v>0.5581907297477822</v>
      </c>
      <c r="M117" s="14">
        <f>M116/SUM(L116:M116)</f>
        <v>0.44180927025221783</v>
      </c>
      <c r="N117" s="11">
        <f>N116/SUM(N116:O116)</f>
        <v>0.5584716543889067</v>
      </c>
      <c r="O117" s="12">
        <f>O116/SUM(N116:O116)</f>
        <v>0.44152834561109333</v>
      </c>
      <c r="P117" s="33"/>
      <c r="Q117" s="13">
        <f>Q116/SUM(Q116:R116)</f>
        <v>0.5585046123968279</v>
      </c>
      <c r="R117" s="12">
        <f>R116/SUM(Q116:R116)</f>
        <v>0.44149538760317203</v>
      </c>
      <c r="S117" s="33"/>
      <c r="T117" s="13">
        <f>T116/SUM(T116:U116)</f>
        <v>0.5579760532657668</v>
      </c>
      <c r="U117" s="14">
        <f>U116/SUM(T116:U116)</f>
        <v>0.4420239467342332</v>
      </c>
    </row>
    <row r="118" spans="1:21" ht="4.5" customHeight="1">
      <c r="A118" s="9"/>
      <c r="C118" s="2"/>
      <c r="D118" s="4"/>
      <c r="E118" s="32"/>
      <c r="F118" s="28"/>
      <c r="G118" s="4"/>
      <c r="H118" s="32"/>
      <c r="I118" s="7"/>
      <c r="J118" s="4"/>
      <c r="K118" s="32"/>
      <c r="L118" s="7"/>
      <c r="M118" s="8"/>
      <c r="N118" s="2"/>
      <c r="O118" s="4"/>
      <c r="P118" s="32"/>
      <c r="Q118" s="7"/>
      <c r="R118" s="4"/>
      <c r="S118" s="32"/>
      <c r="T118" s="7"/>
      <c r="U118" s="8"/>
    </row>
    <row r="119" spans="1:21" ht="9">
      <c r="A119" s="9" t="s">
        <v>76</v>
      </c>
      <c r="C119" s="2"/>
      <c r="D119" s="4"/>
      <c r="E119" s="32"/>
      <c r="F119" s="28"/>
      <c r="G119" s="4"/>
      <c r="H119" s="32"/>
      <c r="I119" s="7"/>
      <c r="J119" s="4"/>
      <c r="K119" s="32"/>
      <c r="L119" s="7"/>
      <c r="M119" s="8"/>
      <c r="N119" s="2"/>
      <c r="O119" s="4"/>
      <c r="P119" s="32"/>
      <c r="Q119" s="7"/>
      <c r="R119" s="4"/>
      <c r="S119" s="32"/>
      <c r="T119" s="7"/>
      <c r="U119" s="8"/>
    </row>
    <row r="120" spans="2:21" ht="9">
      <c r="B120" s="15" t="s">
        <v>66</v>
      </c>
      <c r="C120" s="2">
        <v>20505</v>
      </c>
      <c r="D120" s="4">
        <v>29742</v>
      </c>
      <c r="E120" s="32"/>
      <c r="F120" s="28">
        <v>20481</v>
      </c>
      <c r="G120" s="4">
        <v>30921</v>
      </c>
      <c r="H120" s="32"/>
      <c r="I120" s="7">
        <v>26639</v>
      </c>
      <c r="J120" s="4">
        <v>25641</v>
      </c>
      <c r="K120" s="32"/>
      <c r="L120" s="7">
        <v>31797</v>
      </c>
      <c r="M120" s="8">
        <v>20541</v>
      </c>
      <c r="N120" s="2">
        <v>31460</v>
      </c>
      <c r="O120" s="4">
        <v>20226</v>
      </c>
      <c r="P120" s="32"/>
      <c r="Q120" s="7">
        <v>31403</v>
      </c>
      <c r="R120" s="4">
        <v>20199</v>
      </c>
      <c r="S120" s="32"/>
      <c r="T120" s="7">
        <v>31412</v>
      </c>
      <c r="U120" s="8">
        <v>20227</v>
      </c>
    </row>
    <row r="121" spans="2:21" ht="9">
      <c r="B121" s="15" t="s">
        <v>74</v>
      </c>
      <c r="C121" s="2">
        <v>34214</v>
      </c>
      <c r="D121" s="4">
        <v>51348</v>
      </c>
      <c r="E121" s="32"/>
      <c r="F121" s="28">
        <v>31966</v>
      </c>
      <c r="G121" s="4">
        <v>55444</v>
      </c>
      <c r="H121" s="32"/>
      <c r="I121" s="7">
        <v>40754</v>
      </c>
      <c r="J121" s="4">
        <v>46928</v>
      </c>
      <c r="K121" s="32"/>
      <c r="L121" s="7">
        <v>54982</v>
      </c>
      <c r="M121" s="8">
        <v>34147</v>
      </c>
      <c r="N121" s="2">
        <v>55075</v>
      </c>
      <c r="O121" s="4">
        <v>34132</v>
      </c>
      <c r="P121" s="32"/>
      <c r="Q121" s="7">
        <v>54919</v>
      </c>
      <c r="R121" s="4">
        <v>34110</v>
      </c>
      <c r="S121" s="32"/>
      <c r="T121" s="7">
        <v>55047</v>
      </c>
      <c r="U121" s="8">
        <v>34104</v>
      </c>
    </row>
    <row r="122" spans="2:21" ht="9">
      <c r="B122" s="15" t="s">
        <v>75</v>
      </c>
      <c r="C122" s="2">
        <v>9691</v>
      </c>
      <c r="D122" s="4">
        <v>13043</v>
      </c>
      <c r="E122" s="32"/>
      <c r="F122" s="28">
        <v>8848</v>
      </c>
      <c r="G122" s="4">
        <v>14221</v>
      </c>
      <c r="H122" s="32"/>
      <c r="I122" s="7">
        <v>11076</v>
      </c>
      <c r="J122" s="4">
        <v>12220</v>
      </c>
      <c r="K122" s="32"/>
      <c r="L122" s="7">
        <v>14414</v>
      </c>
      <c r="M122" s="8">
        <v>9017</v>
      </c>
      <c r="N122" s="2">
        <v>14330</v>
      </c>
      <c r="O122" s="4">
        <v>8918</v>
      </c>
      <c r="P122" s="32"/>
      <c r="Q122" s="7">
        <v>14278</v>
      </c>
      <c r="R122" s="4">
        <v>8920</v>
      </c>
      <c r="S122" s="32"/>
      <c r="T122" s="7">
        <v>14285</v>
      </c>
      <c r="U122" s="8">
        <v>8884</v>
      </c>
    </row>
    <row r="123" spans="2:21" ht="9">
      <c r="B123" s="15" t="s">
        <v>60</v>
      </c>
      <c r="C123" s="2">
        <v>29288</v>
      </c>
      <c r="D123" s="4">
        <v>37664</v>
      </c>
      <c r="E123" s="32"/>
      <c r="F123" s="28">
        <v>23216</v>
      </c>
      <c r="G123" s="4">
        <v>45327</v>
      </c>
      <c r="H123" s="32"/>
      <c r="I123" s="7">
        <v>31103</v>
      </c>
      <c r="J123" s="4">
        <v>38234</v>
      </c>
      <c r="K123" s="32"/>
      <c r="L123" s="7">
        <v>37934</v>
      </c>
      <c r="M123" s="8">
        <v>31869</v>
      </c>
      <c r="N123" s="2">
        <v>37856</v>
      </c>
      <c r="O123" s="4">
        <v>31858</v>
      </c>
      <c r="P123" s="32"/>
      <c r="Q123" s="7">
        <v>37809</v>
      </c>
      <c r="R123" s="4">
        <v>31788</v>
      </c>
      <c r="S123" s="32"/>
      <c r="T123" s="7">
        <v>37817</v>
      </c>
      <c r="U123" s="8">
        <v>31854</v>
      </c>
    </row>
    <row r="124" spans="2:21" ht="9">
      <c r="B124" s="15" t="s">
        <v>62</v>
      </c>
      <c r="C124" s="2">
        <v>12762</v>
      </c>
      <c r="D124" s="4">
        <v>19740</v>
      </c>
      <c r="E124" s="32"/>
      <c r="F124" s="28">
        <v>14734</v>
      </c>
      <c r="G124" s="4">
        <v>18602</v>
      </c>
      <c r="H124" s="32"/>
      <c r="I124" s="7">
        <v>16084</v>
      </c>
      <c r="J124" s="4">
        <v>17441</v>
      </c>
      <c r="K124" s="32"/>
      <c r="L124" s="7">
        <v>18032</v>
      </c>
      <c r="M124" s="8">
        <v>15626</v>
      </c>
      <c r="N124" s="2">
        <v>17990</v>
      </c>
      <c r="O124" s="4">
        <v>15629</v>
      </c>
      <c r="P124" s="32"/>
      <c r="Q124" s="7">
        <v>17871</v>
      </c>
      <c r="R124" s="4">
        <v>15657</v>
      </c>
      <c r="S124" s="32"/>
      <c r="T124" s="7">
        <v>17944</v>
      </c>
      <c r="U124" s="8">
        <v>15635</v>
      </c>
    </row>
    <row r="125" spans="1:21" ht="9">
      <c r="A125" s="9" t="s">
        <v>113</v>
      </c>
      <c r="C125" s="2">
        <v>106460</v>
      </c>
      <c r="D125" s="4">
        <v>151537</v>
      </c>
      <c r="E125" s="32"/>
      <c r="F125" s="28">
        <v>99245</v>
      </c>
      <c r="G125" s="4">
        <v>164515</v>
      </c>
      <c r="H125" s="32"/>
      <c r="I125" s="7">
        <v>125656</v>
      </c>
      <c r="J125" s="4">
        <v>140464</v>
      </c>
      <c r="K125" s="32"/>
      <c r="L125" s="7">
        <v>157159</v>
      </c>
      <c r="M125" s="8">
        <v>111200</v>
      </c>
      <c r="N125" s="2">
        <v>156711</v>
      </c>
      <c r="O125" s="4">
        <v>110763</v>
      </c>
      <c r="P125" s="32"/>
      <c r="Q125" s="7">
        <v>156280</v>
      </c>
      <c r="R125" s="4">
        <v>110674</v>
      </c>
      <c r="S125" s="32"/>
      <c r="T125" s="7">
        <v>156505</v>
      </c>
      <c r="U125" s="8">
        <v>110704</v>
      </c>
    </row>
    <row r="126" spans="1:21" s="11" customFormat="1" ht="9">
      <c r="A126" s="10"/>
      <c r="B126" s="16" t="s">
        <v>114</v>
      </c>
      <c r="C126" s="11">
        <f>C125/SUM(C125:D125)</f>
        <v>0.4126404570595782</v>
      </c>
      <c r="D126" s="12">
        <f>D125/SUM(C125:D125)</f>
        <v>0.5873595429404218</v>
      </c>
      <c r="E126" s="33"/>
      <c r="F126" s="29">
        <f>F125/SUM(F125:G125)</f>
        <v>0.3762700940248711</v>
      </c>
      <c r="G126" s="12">
        <f>G125/SUM(F125:G125)</f>
        <v>0.6237299059751289</v>
      </c>
      <c r="H126" s="33"/>
      <c r="I126" s="13">
        <f>I125/SUM(I125:J125)</f>
        <v>0.4721779648278972</v>
      </c>
      <c r="J126" s="12">
        <f>J125/SUM(I125:J125)</f>
        <v>0.5278220351721028</v>
      </c>
      <c r="K126" s="33"/>
      <c r="L126" s="13">
        <f>L125/SUM(L125:M125)</f>
        <v>0.5856296975320373</v>
      </c>
      <c r="M126" s="14">
        <f>M125/SUM(L125:M125)</f>
        <v>0.4143703024679627</v>
      </c>
      <c r="N126" s="11">
        <f>N125/SUM(N125:O125)</f>
        <v>0.5858924605756074</v>
      </c>
      <c r="O126" s="12">
        <f>O125/SUM(N125:O125)</f>
        <v>0.41410753942439266</v>
      </c>
      <c r="P126" s="33"/>
      <c r="Q126" s="13">
        <f>Q125/SUM(Q125:R125)</f>
        <v>0.5854192108003626</v>
      </c>
      <c r="R126" s="12">
        <f>R125/SUM(Q125:R125)</f>
        <v>0.41458078919963737</v>
      </c>
      <c r="S126" s="33"/>
      <c r="T126" s="13">
        <f>T125/SUM(T125:U125)</f>
        <v>0.5857025773832468</v>
      </c>
      <c r="U126" s="14">
        <f>U125/SUM(T125:U125)</f>
        <v>0.4142974226167532</v>
      </c>
    </row>
    <row r="127" spans="1:21" ht="4.5" customHeight="1">
      <c r="A127" s="9"/>
      <c r="C127" s="2"/>
      <c r="D127" s="4"/>
      <c r="E127" s="32"/>
      <c r="F127" s="28"/>
      <c r="G127" s="4"/>
      <c r="H127" s="32"/>
      <c r="I127" s="7"/>
      <c r="J127" s="4"/>
      <c r="K127" s="32"/>
      <c r="L127" s="7"/>
      <c r="M127" s="8"/>
      <c r="N127" s="2"/>
      <c r="O127" s="4"/>
      <c r="P127" s="32"/>
      <c r="Q127" s="7"/>
      <c r="R127" s="4"/>
      <c r="S127" s="32"/>
      <c r="T127" s="7"/>
      <c r="U127" s="8"/>
    </row>
    <row r="128" spans="1:21" ht="9">
      <c r="A128" s="9" t="s">
        <v>80</v>
      </c>
      <c r="C128" s="2"/>
      <c r="D128" s="4"/>
      <c r="E128" s="32"/>
      <c r="F128" s="28"/>
      <c r="G128" s="4"/>
      <c r="H128" s="32"/>
      <c r="I128" s="7"/>
      <c r="J128" s="4"/>
      <c r="K128" s="32"/>
      <c r="L128" s="7"/>
      <c r="M128" s="8"/>
      <c r="N128" s="2"/>
      <c r="O128" s="4"/>
      <c r="P128" s="32"/>
      <c r="Q128" s="7"/>
      <c r="R128" s="4"/>
      <c r="S128" s="32"/>
      <c r="T128" s="7"/>
      <c r="U128" s="8"/>
    </row>
    <row r="129" spans="2:21" ht="9">
      <c r="B129" s="15" t="s">
        <v>70</v>
      </c>
      <c r="C129" s="2">
        <v>19751</v>
      </c>
      <c r="D129" s="4">
        <v>24201</v>
      </c>
      <c r="E129" s="32"/>
      <c r="F129" s="28">
        <v>23109</v>
      </c>
      <c r="G129" s="4">
        <v>21774</v>
      </c>
      <c r="H129" s="32"/>
      <c r="I129" s="7">
        <v>22908</v>
      </c>
      <c r="J129" s="4">
        <v>22786</v>
      </c>
      <c r="K129" s="32"/>
      <c r="L129" s="7">
        <v>25965</v>
      </c>
      <c r="M129" s="8">
        <v>20010</v>
      </c>
      <c r="N129" s="2">
        <v>25793</v>
      </c>
      <c r="O129" s="4">
        <v>19940</v>
      </c>
      <c r="P129" s="32"/>
      <c r="Q129" s="7">
        <v>25143</v>
      </c>
      <c r="R129" s="4">
        <v>19513</v>
      </c>
      <c r="S129" s="32"/>
      <c r="T129" s="7">
        <v>25099</v>
      </c>
      <c r="U129" s="8">
        <v>19471</v>
      </c>
    </row>
    <row r="130" spans="2:21" ht="9">
      <c r="B130" s="15" t="s">
        <v>77</v>
      </c>
      <c r="C130" s="2">
        <v>9961</v>
      </c>
      <c r="D130" s="4">
        <v>13666</v>
      </c>
      <c r="E130" s="32"/>
      <c r="F130" s="28">
        <v>12673</v>
      </c>
      <c r="G130" s="4">
        <v>11355</v>
      </c>
      <c r="H130" s="32"/>
      <c r="I130" s="7">
        <v>11440</v>
      </c>
      <c r="J130" s="4">
        <v>12620</v>
      </c>
      <c r="K130" s="32"/>
      <c r="L130" s="7">
        <v>14373</v>
      </c>
      <c r="M130" s="8">
        <v>9929</v>
      </c>
      <c r="N130" s="2">
        <v>14370</v>
      </c>
      <c r="O130" s="4">
        <v>9935</v>
      </c>
      <c r="P130" s="32"/>
      <c r="Q130" s="7">
        <v>14407</v>
      </c>
      <c r="R130" s="4">
        <v>9997</v>
      </c>
      <c r="S130" s="32"/>
      <c r="T130" s="7">
        <v>14405</v>
      </c>
      <c r="U130" s="8">
        <v>9963</v>
      </c>
    </row>
    <row r="131" spans="2:21" ht="9">
      <c r="B131" s="15" t="s">
        <v>78</v>
      </c>
      <c r="C131" s="2">
        <v>9026</v>
      </c>
      <c r="D131" s="4">
        <v>11496</v>
      </c>
      <c r="E131" s="32"/>
      <c r="F131" s="28">
        <v>8654</v>
      </c>
      <c r="G131" s="4">
        <v>12141</v>
      </c>
      <c r="H131" s="32"/>
      <c r="I131" s="7">
        <v>9210</v>
      </c>
      <c r="J131" s="4">
        <v>11813</v>
      </c>
      <c r="K131" s="32"/>
      <c r="L131" s="7">
        <v>12018</v>
      </c>
      <c r="M131" s="8">
        <v>9175</v>
      </c>
      <c r="N131" s="2">
        <v>12040</v>
      </c>
      <c r="O131" s="4">
        <v>9176</v>
      </c>
      <c r="P131" s="32"/>
      <c r="Q131" s="7">
        <v>11937</v>
      </c>
      <c r="R131" s="4">
        <v>9040</v>
      </c>
      <c r="S131" s="32"/>
      <c r="T131" s="7">
        <v>11933</v>
      </c>
      <c r="U131" s="8">
        <v>9065</v>
      </c>
    </row>
    <row r="132" spans="2:21" ht="9">
      <c r="B132" s="15" t="s">
        <v>79</v>
      </c>
      <c r="C132" s="2">
        <v>5020</v>
      </c>
      <c r="D132" s="4">
        <v>6181</v>
      </c>
      <c r="E132" s="32"/>
      <c r="F132" s="28">
        <v>5258</v>
      </c>
      <c r="G132" s="4">
        <v>6068</v>
      </c>
      <c r="H132" s="32"/>
      <c r="I132" s="7">
        <v>5268</v>
      </c>
      <c r="J132" s="4">
        <v>6125</v>
      </c>
      <c r="K132" s="32"/>
      <c r="L132" s="7">
        <v>6493</v>
      </c>
      <c r="M132" s="8">
        <v>4993</v>
      </c>
      <c r="N132" s="2">
        <v>6472</v>
      </c>
      <c r="O132" s="4">
        <v>5001</v>
      </c>
      <c r="P132" s="32"/>
      <c r="Q132" s="7">
        <v>6452</v>
      </c>
      <c r="R132" s="4">
        <v>5003</v>
      </c>
      <c r="S132" s="32"/>
      <c r="T132" s="7">
        <v>6476</v>
      </c>
      <c r="U132" s="8">
        <v>4995</v>
      </c>
    </row>
    <row r="133" spans="1:21" ht="9">
      <c r="A133" s="9" t="s">
        <v>113</v>
      </c>
      <c r="C133" s="2">
        <v>43758</v>
      </c>
      <c r="D133" s="4">
        <v>55544</v>
      </c>
      <c r="E133" s="32"/>
      <c r="F133" s="28">
        <v>49694</v>
      </c>
      <c r="G133" s="4">
        <v>51338</v>
      </c>
      <c r="H133" s="32"/>
      <c r="I133" s="7">
        <v>48826</v>
      </c>
      <c r="J133" s="4">
        <v>53344</v>
      </c>
      <c r="K133" s="32"/>
      <c r="L133" s="7">
        <v>58849</v>
      </c>
      <c r="M133" s="8">
        <v>44107</v>
      </c>
      <c r="N133" s="2">
        <v>58675</v>
      </c>
      <c r="O133" s="4">
        <v>44052</v>
      </c>
      <c r="P133" s="32"/>
      <c r="Q133" s="7">
        <v>57939</v>
      </c>
      <c r="R133" s="4">
        <v>43553</v>
      </c>
      <c r="S133" s="32"/>
      <c r="T133" s="7">
        <v>57913</v>
      </c>
      <c r="U133" s="8">
        <v>43494</v>
      </c>
    </row>
    <row r="134" spans="1:21" s="11" customFormat="1" ht="9">
      <c r="A134" s="10"/>
      <c r="B134" s="16" t="s">
        <v>114</v>
      </c>
      <c r="C134" s="11">
        <f>C133/SUM(C133:D133)</f>
        <v>0.44065577732573363</v>
      </c>
      <c r="D134" s="12">
        <f>D133/SUM(C133:D133)</f>
        <v>0.5593442226742664</v>
      </c>
      <c r="E134" s="33"/>
      <c r="F134" s="29">
        <f>F133/SUM(F133:G133)</f>
        <v>0.4918639638926281</v>
      </c>
      <c r="G134" s="12">
        <f>G133/SUM(F133:G133)</f>
        <v>0.5081360361073719</v>
      </c>
      <c r="H134" s="33"/>
      <c r="I134" s="13">
        <f>I133/SUM(I133:J133)</f>
        <v>0.4778897915239307</v>
      </c>
      <c r="J134" s="12">
        <f>J133/SUM(I133:J133)</f>
        <v>0.5221102084760693</v>
      </c>
      <c r="K134" s="33"/>
      <c r="L134" s="13">
        <f>L133/SUM(L133:M133)</f>
        <v>0.5715936905085668</v>
      </c>
      <c r="M134" s="14">
        <f>M133/SUM(L133:M133)</f>
        <v>0.4284063094914332</v>
      </c>
      <c r="N134" s="11">
        <f>N133/SUM(N133:O133)</f>
        <v>0.5711740827630516</v>
      </c>
      <c r="O134" s="12">
        <f>O133/SUM(N133:O133)</f>
        <v>0.4288259172369484</v>
      </c>
      <c r="P134" s="33"/>
      <c r="Q134" s="13">
        <f>Q133/SUM(Q133:R133)</f>
        <v>0.5708725810901352</v>
      </c>
      <c r="R134" s="12">
        <f>R133/SUM(Q133:R133)</f>
        <v>0.42912741890986483</v>
      </c>
      <c r="S134" s="33"/>
      <c r="T134" s="13">
        <f>T133/SUM(T133:U133)</f>
        <v>0.5710946976047019</v>
      </c>
      <c r="U134" s="14">
        <f>U133/SUM(T133:U133)</f>
        <v>0.42890530239529817</v>
      </c>
    </row>
    <row r="135" spans="1:21" ht="4.5" customHeight="1">
      <c r="A135" s="9"/>
      <c r="C135" s="2"/>
      <c r="D135" s="4"/>
      <c r="E135" s="32"/>
      <c r="F135" s="28"/>
      <c r="G135" s="4"/>
      <c r="H135" s="32"/>
      <c r="I135" s="7"/>
      <c r="J135" s="4"/>
      <c r="K135" s="32"/>
      <c r="L135" s="7"/>
      <c r="M135" s="8"/>
      <c r="N135" s="2"/>
      <c r="O135" s="4"/>
      <c r="P135" s="32"/>
      <c r="Q135" s="7"/>
      <c r="R135" s="4"/>
      <c r="S135" s="32"/>
      <c r="T135" s="7"/>
      <c r="U135" s="8"/>
    </row>
    <row r="136" spans="1:21" ht="9">
      <c r="A136" s="9" t="s">
        <v>84</v>
      </c>
      <c r="C136" s="2"/>
      <c r="D136" s="4"/>
      <c r="E136" s="32"/>
      <c r="F136" s="28"/>
      <c r="G136" s="4"/>
      <c r="H136" s="32"/>
      <c r="I136" s="7"/>
      <c r="J136" s="4"/>
      <c r="K136" s="32"/>
      <c r="L136" s="7"/>
      <c r="M136" s="8"/>
      <c r="N136" s="2"/>
      <c r="O136" s="4"/>
      <c r="P136" s="32"/>
      <c r="Q136" s="7"/>
      <c r="R136" s="4"/>
      <c r="S136" s="32"/>
      <c r="T136" s="7"/>
      <c r="U136" s="8"/>
    </row>
    <row r="137" spans="2:21" ht="9">
      <c r="B137" s="15" t="s">
        <v>77</v>
      </c>
      <c r="C137" s="2">
        <v>1</v>
      </c>
      <c r="D137" s="4">
        <v>2</v>
      </c>
      <c r="E137" s="32"/>
      <c r="F137" s="28">
        <v>0</v>
      </c>
      <c r="G137" s="4">
        <v>3</v>
      </c>
      <c r="H137" s="32"/>
      <c r="I137" s="7">
        <v>1</v>
      </c>
      <c r="J137" s="4">
        <v>2</v>
      </c>
      <c r="K137" s="32"/>
      <c r="L137" s="7">
        <v>3</v>
      </c>
      <c r="M137" s="8">
        <v>0</v>
      </c>
      <c r="N137" s="2">
        <v>3</v>
      </c>
      <c r="O137" s="4">
        <v>0</v>
      </c>
      <c r="P137" s="32"/>
      <c r="Q137" s="7">
        <v>3</v>
      </c>
      <c r="R137" s="4">
        <v>0</v>
      </c>
      <c r="S137" s="32"/>
      <c r="T137" s="7">
        <v>3</v>
      </c>
      <c r="U137" s="8">
        <v>0</v>
      </c>
    </row>
    <row r="138" spans="2:21" ht="9">
      <c r="B138" s="15" t="s">
        <v>81</v>
      </c>
      <c r="C138" s="2">
        <v>60485</v>
      </c>
      <c r="D138" s="4">
        <v>80428</v>
      </c>
      <c r="E138" s="32"/>
      <c r="F138" s="28">
        <v>60397</v>
      </c>
      <c r="G138" s="4">
        <v>85171</v>
      </c>
      <c r="H138" s="32"/>
      <c r="I138" s="7">
        <v>58613</v>
      </c>
      <c r="J138" s="4">
        <v>88458</v>
      </c>
      <c r="K138" s="32"/>
      <c r="L138" s="7">
        <v>94071</v>
      </c>
      <c r="M138" s="8">
        <v>56163</v>
      </c>
      <c r="N138" s="2">
        <v>94259</v>
      </c>
      <c r="O138" s="4">
        <v>56037</v>
      </c>
      <c r="P138" s="32"/>
      <c r="Q138" s="7">
        <v>94128</v>
      </c>
      <c r="R138" s="4">
        <v>56065</v>
      </c>
      <c r="S138" s="32"/>
      <c r="T138" s="7">
        <v>93956</v>
      </c>
      <c r="U138" s="8">
        <v>56340</v>
      </c>
    </row>
    <row r="139" spans="2:21" ht="9">
      <c r="B139" s="15" t="s">
        <v>82</v>
      </c>
      <c r="C139" s="2">
        <v>26090</v>
      </c>
      <c r="D139" s="4">
        <v>31010</v>
      </c>
      <c r="E139" s="32"/>
      <c r="F139" s="28">
        <v>25379</v>
      </c>
      <c r="G139" s="4">
        <v>32730</v>
      </c>
      <c r="H139" s="32"/>
      <c r="I139" s="7">
        <v>23837</v>
      </c>
      <c r="J139" s="4">
        <v>34909</v>
      </c>
      <c r="K139" s="32"/>
      <c r="L139" s="7">
        <v>35760</v>
      </c>
      <c r="M139" s="8">
        <v>23637</v>
      </c>
      <c r="N139" s="2">
        <v>35842</v>
      </c>
      <c r="O139" s="4">
        <v>23666</v>
      </c>
      <c r="P139" s="32"/>
      <c r="Q139" s="7">
        <v>35801</v>
      </c>
      <c r="R139" s="4">
        <v>23752</v>
      </c>
      <c r="S139" s="32"/>
      <c r="T139" s="7">
        <v>35589</v>
      </c>
      <c r="U139" s="8">
        <v>23704</v>
      </c>
    </row>
    <row r="140" spans="2:21" ht="9">
      <c r="B140" s="15" t="s">
        <v>83</v>
      </c>
      <c r="C140" s="2">
        <v>4768</v>
      </c>
      <c r="D140" s="4">
        <v>6568</v>
      </c>
      <c r="E140" s="32"/>
      <c r="F140" s="28">
        <v>5383</v>
      </c>
      <c r="G140" s="4">
        <v>6184</v>
      </c>
      <c r="H140" s="32"/>
      <c r="I140" s="7">
        <v>5615</v>
      </c>
      <c r="J140" s="4">
        <v>6030</v>
      </c>
      <c r="K140" s="32"/>
      <c r="L140" s="7">
        <v>7413</v>
      </c>
      <c r="M140" s="8">
        <v>4352</v>
      </c>
      <c r="N140" s="2">
        <v>7424</v>
      </c>
      <c r="O140" s="4">
        <v>4367</v>
      </c>
      <c r="P140" s="32"/>
      <c r="Q140" s="7">
        <v>7319</v>
      </c>
      <c r="R140" s="4">
        <v>4346</v>
      </c>
      <c r="S140" s="32"/>
      <c r="T140" s="7">
        <v>7297</v>
      </c>
      <c r="U140" s="8">
        <v>4366</v>
      </c>
    </row>
    <row r="141" spans="1:21" ht="9">
      <c r="A141" s="9" t="s">
        <v>113</v>
      </c>
      <c r="C141" s="2">
        <v>91344</v>
      </c>
      <c r="D141" s="4">
        <v>118008</v>
      </c>
      <c r="E141" s="32"/>
      <c r="F141" s="28">
        <v>91159</v>
      </c>
      <c r="G141" s="4">
        <v>124088</v>
      </c>
      <c r="H141" s="32"/>
      <c r="I141" s="7">
        <v>88066</v>
      </c>
      <c r="J141" s="4">
        <v>129399</v>
      </c>
      <c r="K141" s="32"/>
      <c r="L141" s="7">
        <v>137247</v>
      </c>
      <c r="M141" s="8">
        <v>84152</v>
      </c>
      <c r="N141" s="2">
        <v>137528</v>
      </c>
      <c r="O141" s="4">
        <v>84070</v>
      </c>
      <c r="P141" s="32"/>
      <c r="Q141" s="7">
        <v>137251</v>
      </c>
      <c r="R141" s="4">
        <v>84163</v>
      </c>
      <c r="S141" s="32"/>
      <c r="T141" s="7">
        <v>136845</v>
      </c>
      <c r="U141" s="8">
        <v>84410</v>
      </c>
    </row>
    <row r="142" spans="1:21" s="11" customFormat="1" ht="9">
      <c r="A142" s="10"/>
      <c r="B142" s="16" t="s">
        <v>114</v>
      </c>
      <c r="C142" s="11">
        <f>C141/SUM(C141:D141)</f>
        <v>0.43631778058007564</v>
      </c>
      <c r="D142" s="12">
        <f>D141/SUM(C141:D141)</f>
        <v>0.5636822194199244</v>
      </c>
      <c r="E142" s="33"/>
      <c r="F142" s="29">
        <f>F141/SUM(F141:G141)</f>
        <v>0.4235088061622229</v>
      </c>
      <c r="G142" s="12">
        <f>G141/SUM(F141:G141)</f>
        <v>0.576491193837777</v>
      </c>
      <c r="H142" s="33"/>
      <c r="I142" s="13">
        <f>I141/SUM(I141:J141)</f>
        <v>0.40496631641873404</v>
      </c>
      <c r="J142" s="12">
        <f>J141/SUM(I141:J141)</f>
        <v>0.595033683581266</v>
      </c>
      <c r="K142" s="33"/>
      <c r="L142" s="13">
        <f>L141/SUM(L141:M141)</f>
        <v>0.6199079489970596</v>
      </c>
      <c r="M142" s="14">
        <f>M141/SUM(L141:M141)</f>
        <v>0.3800920510029404</v>
      </c>
      <c r="N142" s="11">
        <f>N141/SUM(N141:O141)</f>
        <v>0.6206193196689501</v>
      </c>
      <c r="O142" s="12">
        <f>O141/SUM(N141:O141)</f>
        <v>0.37938068033104994</v>
      </c>
      <c r="P142" s="33"/>
      <c r="Q142" s="13">
        <f>Q141/SUM(Q141:R141)</f>
        <v>0.6198840181740992</v>
      </c>
      <c r="R142" s="12">
        <f>R141/SUM(Q141:R141)</f>
        <v>0.3801159818259008</v>
      </c>
      <c r="S142" s="33"/>
      <c r="T142" s="13">
        <f>T141/SUM(T141:U141)</f>
        <v>0.618494497299496</v>
      </c>
      <c r="U142" s="14">
        <f>U141/SUM(T141:U141)</f>
        <v>0.38150550270050393</v>
      </c>
    </row>
    <row r="143" spans="1:21" ht="9">
      <c r="A143" s="9" t="s">
        <v>86</v>
      </c>
      <c r="C143" s="2"/>
      <c r="D143" s="4"/>
      <c r="E143" s="32"/>
      <c r="F143" s="28"/>
      <c r="G143" s="4"/>
      <c r="H143" s="32"/>
      <c r="I143" s="7"/>
      <c r="J143" s="4"/>
      <c r="K143" s="32"/>
      <c r="L143" s="7"/>
      <c r="M143" s="8"/>
      <c r="N143" s="2"/>
      <c r="O143" s="4"/>
      <c r="P143" s="32"/>
      <c r="Q143" s="7"/>
      <c r="R143" s="4"/>
      <c r="S143" s="32"/>
      <c r="T143" s="7"/>
      <c r="U143" s="8"/>
    </row>
    <row r="144" spans="2:21" ht="9">
      <c r="B144" s="15" t="s">
        <v>85</v>
      </c>
      <c r="C144" s="2">
        <v>2453</v>
      </c>
      <c r="D144" s="4">
        <v>3559</v>
      </c>
      <c r="E144" s="32"/>
      <c r="F144" s="28">
        <v>2204</v>
      </c>
      <c r="G144" s="4">
        <v>3848</v>
      </c>
      <c r="H144" s="32"/>
      <c r="I144" s="7">
        <v>2678</v>
      </c>
      <c r="J144" s="4">
        <v>3448</v>
      </c>
      <c r="K144" s="32"/>
      <c r="L144" s="7">
        <v>3583</v>
      </c>
      <c r="M144" s="8">
        <v>2627</v>
      </c>
      <c r="N144" s="2">
        <v>3600</v>
      </c>
      <c r="O144" s="4">
        <v>2610</v>
      </c>
      <c r="P144" s="32"/>
      <c r="Q144" s="7">
        <v>3608</v>
      </c>
      <c r="R144" s="4">
        <v>2620</v>
      </c>
      <c r="S144" s="32"/>
      <c r="T144" s="7">
        <v>3576</v>
      </c>
      <c r="U144" s="8">
        <v>2617</v>
      </c>
    </row>
    <row r="145" spans="2:21" ht="9">
      <c r="B145" s="15" t="s">
        <v>77</v>
      </c>
      <c r="C145" s="2">
        <v>52682</v>
      </c>
      <c r="D145" s="4">
        <v>69213</v>
      </c>
      <c r="E145" s="32"/>
      <c r="F145" s="28">
        <v>46897</v>
      </c>
      <c r="G145" s="4">
        <v>77484</v>
      </c>
      <c r="H145" s="32"/>
      <c r="I145" s="7">
        <v>48178</v>
      </c>
      <c r="J145" s="4">
        <v>77239</v>
      </c>
      <c r="K145" s="32"/>
      <c r="L145" s="7">
        <v>78699</v>
      </c>
      <c r="M145" s="8">
        <v>47449</v>
      </c>
      <c r="N145" s="2">
        <v>78913</v>
      </c>
      <c r="O145" s="4">
        <v>47413</v>
      </c>
      <c r="P145" s="32"/>
      <c r="Q145" s="7">
        <v>79002</v>
      </c>
      <c r="R145" s="4">
        <v>47490</v>
      </c>
      <c r="S145" s="32"/>
      <c r="T145" s="7">
        <v>78949</v>
      </c>
      <c r="U145" s="8">
        <v>47537</v>
      </c>
    </row>
    <row r="146" spans="2:21" ht="9">
      <c r="B146" s="15" t="s">
        <v>82</v>
      </c>
      <c r="C146" s="2">
        <v>11596</v>
      </c>
      <c r="D146" s="4">
        <v>13618</v>
      </c>
      <c r="E146" s="32"/>
      <c r="F146" s="28">
        <v>11838</v>
      </c>
      <c r="G146" s="4">
        <v>13714</v>
      </c>
      <c r="H146" s="32"/>
      <c r="I146" s="7">
        <v>11580</v>
      </c>
      <c r="J146" s="4">
        <v>14250</v>
      </c>
      <c r="K146" s="32"/>
      <c r="L146" s="7">
        <v>15983</v>
      </c>
      <c r="M146" s="8">
        <v>10081</v>
      </c>
      <c r="N146" s="2">
        <v>16048</v>
      </c>
      <c r="O146" s="4">
        <v>10094</v>
      </c>
      <c r="P146" s="32"/>
      <c r="Q146" s="7">
        <v>16011</v>
      </c>
      <c r="R146" s="4">
        <v>10132</v>
      </c>
      <c r="S146" s="32"/>
      <c r="T146" s="7">
        <v>15969</v>
      </c>
      <c r="U146" s="8">
        <v>10093</v>
      </c>
    </row>
    <row r="147" spans="2:21" ht="9">
      <c r="B147" s="15" t="s">
        <v>79</v>
      </c>
      <c r="C147" s="2">
        <v>23757</v>
      </c>
      <c r="D147" s="4">
        <v>30201</v>
      </c>
      <c r="E147" s="32"/>
      <c r="F147" s="28">
        <v>21261</v>
      </c>
      <c r="G147" s="4">
        <v>33244</v>
      </c>
      <c r="H147" s="32"/>
      <c r="I147" s="7">
        <v>23590</v>
      </c>
      <c r="J147" s="4">
        <v>31667</v>
      </c>
      <c r="K147" s="32"/>
      <c r="L147" s="7">
        <v>33328</v>
      </c>
      <c r="M147" s="8">
        <v>22058</v>
      </c>
      <c r="N147" s="2">
        <v>33405</v>
      </c>
      <c r="O147" s="4">
        <v>22030</v>
      </c>
      <c r="P147" s="32"/>
      <c r="Q147" s="7">
        <v>33280</v>
      </c>
      <c r="R147" s="4">
        <v>22044</v>
      </c>
      <c r="S147" s="32"/>
      <c r="T147" s="7">
        <v>33310</v>
      </c>
      <c r="U147" s="8">
        <v>22093</v>
      </c>
    </row>
    <row r="148" spans="1:21" ht="9">
      <c r="A148" s="9" t="s">
        <v>113</v>
      </c>
      <c r="C148" s="2">
        <v>90488</v>
      </c>
      <c r="D148" s="4">
        <v>116591</v>
      </c>
      <c r="E148" s="32"/>
      <c r="F148" s="28">
        <v>82200</v>
      </c>
      <c r="G148" s="4">
        <v>128290</v>
      </c>
      <c r="H148" s="32"/>
      <c r="I148" s="7">
        <v>86026</v>
      </c>
      <c r="J148" s="4">
        <v>126604</v>
      </c>
      <c r="K148" s="32"/>
      <c r="L148" s="7">
        <v>131593</v>
      </c>
      <c r="M148" s="8">
        <v>82215</v>
      </c>
      <c r="N148" s="2">
        <v>131966</v>
      </c>
      <c r="O148" s="4">
        <v>82147</v>
      </c>
      <c r="P148" s="32"/>
      <c r="Q148" s="7">
        <v>131901</v>
      </c>
      <c r="R148" s="4">
        <v>82286</v>
      </c>
      <c r="S148" s="32"/>
      <c r="T148" s="7">
        <v>131804</v>
      </c>
      <c r="U148" s="8">
        <v>82340</v>
      </c>
    </row>
    <row r="149" spans="1:21" s="11" customFormat="1" ht="9">
      <c r="A149" s="10"/>
      <c r="B149" s="16" t="s">
        <v>114</v>
      </c>
      <c r="C149" s="11">
        <f>C148/SUM(C148:D148)</f>
        <v>0.43697332901935976</v>
      </c>
      <c r="D149" s="12">
        <f>D148/SUM(C148:D148)</f>
        <v>0.5630266709806402</v>
      </c>
      <c r="E149" s="33"/>
      <c r="F149" s="29">
        <f>F148/SUM(F148:G148)</f>
        <v>0.39051736424533234</v>
      </c>
      <c r="G149" s="12">
        <f>G148/SUM(F148:G148)</f>
        <v>0.6094826357546677</v>
      </c>
      <c r="H149" s="33"/>
      <c r="I149" s="13">
        <f>I148/SUM(I148:J148)</f>
        <v>0.4045807270846071</v>
      </c>
      <c r="J149" s="12">
        <f>J148/SUM(I148:J148)</f>
        <v>0.595419272915393</v>
      </c>
      <c r="K149" s="33"/>
      <c r="L149" s="13">
        <f>L148/SUM(L148:M148)</f>
        <v>0.615472760607648</v>
      </c>
      <c r="M149" s="14">
        <f>M148/SUM(L148:M148)</f>
        <v>0.384527239392352</v>
      </c>
      <c r="N149" s="11">
        <f>N148/SUM(N148:O148)</f>
        <v>0.6163381018434191</v>
      </c>
      <c r="O149" s="12">
        <f>O148/SUM(N148:O148)</f>
        <v>0.38366189815658086</v>
      </c>
      <c r="P149" s="33"/>
      <c r="Q149" s="13">
        <f>Q148/SUM(Q148:R148)</f>
        <v>0.6158216885245136</v>
      </c>
      <c r="R149" s="12">
        <f>R148/SUM(Q148:R148)</f>
        <v>0.38417831147548637</v>
      </c>
      <c r="S149" s="33"/>
      <c r="T149" s="13">
        <f>T148/SUM(T148:U148)</f>
        <v>0.6154923789599522</v>
      </c>
      <c r="U149" s="14">
        <f>U148/SUM(T148:U148)</f>
        <v>0.3845076210400478</v>
      </c>
    </row>
    <row r="150" spans="1:21" ht="4.5" customHeight="1">
      <c r="A150" s="9"/>
      <c r="C150" s="2"/>
      <c r="D150" s="4"/>
      <c r="E150" s="32"/>
      <c r="F150" s="28"/>
      <c r="G150" s="4"/>
      <c r="H150" s="32"/>
      <c r="I150" s="7"/>
      <c r="J150" s="4"/>
      <c r="K150" s="32"/>
      <c r="L150" s="7"/>
      <c r="M150" s="8"/>
      <c r="N150" s="2"/>
      <c r="O150" s="4"/>
      <c r="P150" s="32"/>
      <c r="Q150" s="7"/>
      <c r="R150" s="4"/>
      <c r="S150" s="32"/>
      <c r="T150" s="7"/>
      <c r="U150" s="8"/>
    </row>
    <row r="151" spans="1:21" ht="9">
      <c r="A151" s="9" t="s">
        <v>87</v>
      </c>
      <c r="C151" s="2"/>
      <c r="D151" s="4"/>
      <c r="E151" s="32"/>
      <c r="F151" s="28"/>
      <c r="G151" s="4"/>
      <c r="H151" s="32"/>
      <c r="I151" s="7"/>
      <c r="J151" s="4"/>
      <c r="K151" s="32"/>
      <c r="L151" s="7"/>
      <c r="M151" s="8"/>
      <c r="N151" s="2"/>
      <c r="O151" s="4"/>
      <c r="P151" s="32"/>
      <c r="Q151" s="7"/>
      <c r="R151" s="4"/>
      <c r="S151" s="32"/>
      <c r="T151" s="7"/>
      <c r="U151" s="8"/>
    </row>
    <row r="152" spans="2:21" ht="9">
      <c r="B152" s="15" t="s">
        <v>81</v>
      </c>
      <c r="C152" s="2">
        <v>7953</v>
      </c>
      <c r="D152" s="4">
        <v>10492</v>
      </c>
      <c r="E152" s="32"/>
      <c r="F152" s="28">
        <v>7100</v>
      </c>
      <c r="G152" s="4">
        <v>12122</v>
      </c>
      <c r="H152" s="32"/>
      <c r="I152" s="7">
        <v>8045</v>
      </c>
      <c r="J152" s="4">
        <v>11392</v>
      </c>
      <c r="K152" s="32"/>
      <c r="L152" s="7">
        <v>12349</v>
      </c>
      <c r="M152" s="8">
        <v>7567</v>
      </c>
      <c r="N152" s="2">
        <v>12389</v>
      </c>
      <c r="O152" s="4">
        <v>7536</v>
      </c>
      <c r="P152" s="32"/>
      <c r="Q152" s="7">
        <v>12360</v>
      </c>
      <c r="R152" s="4">
        <v>7568</v>
      </c>
      <c r="S152" s="32"/>
      <c r="T152" s="7">
        <v>12351</v>
      </c>
      <c r="U152" s="8">
        <v>7577</v>
      </c>
    </row>
    <row r="153" spans="2:21" ht="9">
      <c r="B153" s="15" t="s">
        <v>75</v>
      </c>
      <c r="C153" s="2">
        <v>31670</v>
      </c>
      <c r="D153" s="4">
        <v>56463</v>
      </c>
      <c r="E153" s="32"/>
      <c r="F153" s="28">
        <v>33927</v>
      </c>
      <c r="G153" s="4">
        <v>57067</v>
      </c>
      <c r="H153" s="32"/>
      <c r="I153" s="7">
        <v>44636</v>
      </c>
      <c r="J153" s="4">
        <v>47138</v>
      </c>
      <c r="K153" s="32"/>
      <c r="L153" s="7">
        <v>50999</v>
      </c>
      <c r="M153" s="8">
        <v>41620</v>
      </c>
      <c r="N153" s="2">
        <v>50512</v>
      </c>
      <c r="O153" s="4">
        <v>41137</v>
      </c>
      <c r="P153" s="32"/>
      <c r="Q153" s="7">
        <v>50235</v>
      </c>
      <c r="R153" s="4">
        <v>41120</v>
      </c>
      <c r="S153" s="32"/>
      <c r="T153" s="7">
        <v>50148</v>
      </c>
      <c r="U153" s="8">
        <v>41079</v>
      </c>
    </row>
    <row r="154" spans="2:21" ht="9">
      <c r="B154" s="15" t="s">
        <v>83</v>
      </c>
      <c r="C154" s="2">
        <v>69181</v>
      </c>
      <c r="D154" s="4">
        <v>103952</v>
      </c>
      <c r="E154" s="32"/>
      <c r="F154" s="28">
        <v>65464</v>
      </c>
      <c r="G154" s="4">
        <v>112217</v>
      </c>
      <c r="H154" s="32"/>
      <c r="I154" s="7">
        <v>75247</v>
      </c>
      <c r="J154" s="4">
        <v>104594</v>
      </c>
      <c r="K154" s="32"/>
      <c r="L154" s="7">
        <v>114541</v>
      </c>
      <c r="M154" s="8">
        <v>67723</v>
      </c>
      <c r="N154" s="2">
        <v>114858</v>
      </c>
      <c r="O154" s="4">
        <v>67512</v>
      </c>
      <c r="P154" s="32"/>
      <c r="Q154" s="7">
        <v>113044</v>
      </c>
      <c r="R154" s="4">
        <v>66403</v>
      </c>
      <c r="S154" s="32"/>
      <c r="T154" s="7">
        <v>112934</v>
      </c>
      <c r="U154" s="8">
        <v>66455</v>
      </c>
    </row>
    <row r="155" spans="1:21" ht="9">
      <c r="A155" s="9" t="s">
        <v>113</v>
      </c>
      <c r="C155" s="2">
        <v>108804</v>
      </c>
      <c r="D155" s="4">
        <v>170907</v>
      </c>
      <c r="E155" s="32"/>
      <c r="F155" s="28">
        <v>106491</v>
      </c>
      <c r="G155" s="4">
        <v>181406</v>
      </c>
      <c r="H155" s="32"/>
      <c r="I155" s="7">
        <v>127928</v>
      </c>
      <c r="J155" s="4">
        <v>163124</v>
      </c>
      <c r="K155" s="32"/>
      <c r="L155" s="7">
        <v>177889</v>
      </c>
      <c r="M155" s="8">
        <v>116910</v>
      </c>
      <c r="N155" s="2">
        <v>177759</v>
      </c>
      <c r="O155" s="4">
        <v>116185</v>
      </c>
      <c r="P155" s="32"/>
      <c r="Q155" s="7">
        <v>175639</v>
      </c>
      <c r="R155" s="4">
        <v>115091</v>
      </c>
      <c r="S155" s="32"/>
      <c r="T155" s="7">
        <v>175433</v>
      </c>
      <c r="U155" s="8">
        <v>115111</v>
      </c>
    </row>
    <row r="156" spans="1:21" s="11" customFormat="1" ht="9">
      <c r="A156" s="10"/>
      <c r="B156" s="16" t="s">
        <v>114</v>
      </c>
      <c r="C156" s="11">
        <f>C155/SUM(C155:D155)</f>
        <v>0.3889872046505143</v>
      </c>
      <c r="D156" s="12">
        <f>D155/SUM(C155:D155)</f>
        <v>0.6110127953494857</v>
      </c>
      <c r="E156" s="33"/>
      <c r="F156" s="29">
        <f>F155/SUM(F155:G155)</f>
        <v>0.36989270468257746</v>
      </c>
      <c r="G156" s="12">
        <f>G155/SUM(F155:G155)</f>
        <v>0.6301072953174226</v>
      </c>
      <c r="H156" s="33"/>
      <c r="I156" s="13">
        <f>I155/SUM(I155:J155)</f>
        <v>0.4395365776562264</v>
      </c>
      <c r="J156" s="12">
        <f>J155/SUM(I155:J155)</f>
        <v>0.5604634223437737</v>
      </c>
      <c r="K156" s="33"/>
      <c r="L156" s="13">
        <f>L155/SUM(L155:M155)</f>
        <v>0.6034247063253267</v>
      </c>
      <c r="M156" s="14">
        <f>M155/SUM(L155:M155)</f>
        <v>0.39657529367467326</v>
      </c>
      <c r="N156" s="11">
        <f>N155/SUM(N155:O155)</f>
        <v>0.6047376371009444</v>
      </c>
      <c r="O156" s="12">
        <f>O155/SUM(N155:O155)</f>
        <v>0.3952623628990556</v>
      </c>
      <c r="P156" s="33"/>
      <c r="Q156" s="13">
        <f>Q155/SUM(Q155:R155)</f>
        <v>0.6041309806349534</v>
      </c>
      <c r="R156" s="12">
        <f>R155/SUM(Q155:R155)</f>
        <v>0.3958690193650466</v>
      </c>
      <c r="S156" s="33"/>
      <c r="T156" s="13">
        <f>T155/SUM(T155:U155)</f>
        <v>0.6038087174403877</v>
      </c>
      <c r="U156" s="14">
        <f>U155/SUM(T155:U155)</f>
        <v>0.39619128255961233</v>
      </c>
    </row>
    <row r="157" spans="1:21" ht="4.5" customHeight="1">
      <c r="A157" s="9"/>
      <c r="C157" s="2"/>
      <c r="D157" s="4"/>
      <c r="E157" s="32"/>
      <c r="F157" s="28"/>
      <c r="G157" s="4"/>
      <c r="H157" s="32"/>
      <c r="I157" s="7"/>
      <c r="J157" s="4"/>
      <c r="K157" s="32"/>
      <c r="L157" s="7"/>
      <c r="M157" s="8"/>
      <c r="N157" s="2"/>
      <c r="O157" s="4"/>
      <c r="P157" s="32"/>
      <c r="Q157" s="7"/>
      <c r="R157" s="4"/>
      <c r="S157" s="32"/>
      <c r="T157" s="7"/>
      <c r="U157" s="8"/>
    </row>
    <row r="158" spans="1:21" ht="9">
      <c r="A158" s="9" t="s">
        <v>88</v>
      </c>
      <c r="C158" s="2"/>
      <c r="D158" s="4"/>
      <c r="E158" s="32"/>
      <c r="F158" s="28"/>
      <c r="G158" s="4"/>
      <c r="H158" s="32"/>
      <c r="I158" s="7"/>
      <c r="J158" s="4"/>
      <c r="K158" s="32"/>
      <c r="L158" s="7"/>
      <c r="M158" s="8"/>
      <c r="N158" s="2"/>
      <c r="O158" s="4"/>
      <c r="P158" s="32"/>
      <c r="Q158" s="7"/>
      <c r="R158" s="4"/>
      <c r="S158" s="32"/>
      <c r="T158" s="7"/>
      <c r="U158" s="8"/>
    </row>
    <row r="159" spans="2:21" ht="9">
      <c r="B159" s="15" t="s">
        <v>81</v>
      </c>
      <c r="C159" s="2">
        <v>52550</v>
      </c>
      <c r="D159" s="4">
        <v>68192</v>
      </c>
      <c r="E159" s="32"/>
      <c r="F159" s="28">
        <v>64639</v>
      </c>
      <c r="G159" s="4">
        <v>60771</v>
      </c>
      <c r="H159" s="32"/>
      <c r="I159" s="7">
        <v>62229</v>
      </c>
      <c r="J159" s="4">
        <v>64520</v>
      </c>
      <c r="K159" s="32"/>
      <c r="L159" s="7">
        <v>82000</v>
      </c>
      <c r="M159" s="8">
        <v>48783</v>
      </c>
      <c r="N159" s="2">
        <v>82139</v>
      </c>
      <c r="O159" s="4">
        <v>48590</v>
      </c>
      <c r="P159" s="32"/>
      <c r="Q159" s="7">
        <v>81903</v>
      </c>
      <c r="R159" s="4">
        <v>48677</v>
      </c>
      <c r="S159" s="32"/>
      <c r="T159" s="7">
        <v>81894</v>
      </c>
      <c r="U159" s="8">
        <v>48816</v>
      </c>
    </row>
    <row r="160" spans="1:21" ht="9">
      <c r="A160" s="9" t="s">
        <v>113</v>
      </c>
      <c r="C160" s="2">
        <v>52550</v>
      </c>
      <c r="D160" s="4">
        <v>68192</v>
      </c>
      <c r="E160" s="32"/>
      <c r="F160" s="28">
        <v>64639</v>
      </c>
      <c r="G160" s="4">
        <v>60771</v>
      </c>
      <c r="H160" s="32"/>
      <c r="I160" s="7">
        <v>62229</v>
      </c>
      <c r="J160" s="4">
        <v>64520</v>
      </c>
      <c r="K160" s="32"/>
      <c r="L160" s="7">
        <v>82000</v>
      </c>
      <c r="M160" s="8">
        <v>48783</v>
      </c>
      <c r="N160" s="2">
        <v>82139</v>
      </c>
      <c r="O160" s="4">
        <v>48590</v>
      </c>
      <c r="P160" s="32"/>
      <c r="Q160" s="7">
        <v>81903</v>
      </c>
      <c r="R160" s="4">
        <v>48677</v>
      </c>
      <c r="S160" s="32"/>
      <c r="T160" s="7">
        <v>81894</v>
      </c>
      <c r="U160" s="8">
        <v>48816</v>
      </c>
    </row>
    <row r="161" spans="1:21" s="11" customFormat="1" ht="9">
      <c r="A161" s="10"/>
      <c r="B161" s="16" t="s">
        <v>114</v>
      </c>
      <c r="C161" s="11">
        <f>C160/SUM(C160:D160)</f>
        <v>0.4352255221878054</v>
      </c>
      <c r="D161" s="12">
        <f>D160/SUM(C160:D160)</f>
        <v>0.5647744778121946</v>
      </c>
      <c r="E161" s="33"/>
      <c r="F161" s="29">
        <f>F160/SUM(F160:G160)</f>
        <v>0.5154214177497807</v>
      </c>
      <c r="G161" s="12">
        <f>G160/SUM(F160:G160)</f>
        <v>0.48457858225021927</v>
      </c>
      <c r="H161" s="33"/>
      <c r="I161" s="13">
        <f>I160/SUM(I160:J160)</f>
        <v>0.4909624533526892</v>
      </c>
      <c r="J161" s="12">
        <f>J160/SUM(I160:J160)</f>
        <v>0.5090375466473108</v>
      </c>
      <c r="K161" s="33"/>
      <c r="L161" s="13">
        <f>L160/SUM(L160:M160)</f>
        <v>0.6269928048752513</v>
      </c>
      <c r="M161" s="14">
        <f>M160/SUM(L160:M160)</f>
        <v>0.3730071951247486</v>
      </c>
      <c r="N161" s="11">
        <f>N160/SUM(N160:O160)</f>
        <v>0.6283150639873326</v>
      </c>
      <c r="O161" s="12">
        <f>O160/SUM(N160:O160)</f>
        <v>0.37168493601266744</v>
      </c>
      <c r="P161" s="33"/>
      <c r="Q161" s="13">
        <f>Q160/SUM(Q160:R160)</f>
        <v>0.6272246898453055</v>
      </c>
      <c r="R161" s="12">
        <f>R160/SUM(Q160:R160)</f>
        <v>0.37277531015469445</v>
      </c>
      <c r="S161" s="33"/>
      <c r="T161" s="13">
        <f>T160/SUM(T160:U160)</f>
        <v>0.6265320174431949</v>
      </c>
      <c r="U161" s="14">
        <f>U160/SUM(T160:U160)</f>
        <v>0.37346798255680513</v>
      </c>
    </row>
    <row r="162" spans="1:21" ht="4.5" customHeight="1">
      <c r="A162" s="9"/>
      <c r="C162" s="2"/>
      <c r="D162" s="4"/>
      <c r="E162" s="32"/>
      <c r="F162" s="28"/>
      <c r="G162" s="4"/>
      <c r="H162" s="32"/>
      <c r="I162" s="7"/>
      <c r="J162" s="4"/>
      <c r="K162" s="32"/>
      <c r="L162" s="7"/>
      <c r="M162" s="8"/>
      <c r="N162" s="2"/>
      <c r="O162" s="4"/>
      <c r="P162" s="32"/>
      <c r="Q162" s="7"/>
      <c r="R162" s="4"/>
      <c r="S162" s="32"/>
      <c r="T162" s="7"/>
      <c r="U162" s="8"/>
    </row>
    <row r="163" spans="1:21" ht="9">
      <c r="A163" s="9" t="s">
        <v>89</v>
      </c>
      <c r="C163" s="2"/>
      <c r="D163" s="4"/>
      <c r="E163" s="32"/>
      <c r="F163" s="28"/>
      <c r="G163" s="4"/>
      <c r="H163" s="32"/>
      <c r="I163" s="7"/>
      <c r="J163" s="4"/>
      <c r="K163" s="32"/>
      <c r="L163" s="7"/>
      <c r="M163" s="8"/>
      <c r="N163" s="2"/>
      <c r="O163" s="4"/>
      <c r="P163" s="32"/>
      <c r="Q163" s="7"/>
      <c r="R163" s="4"/>
      <c r="S163" s="32"/>
      <c r="T163" s="7"/>
      <c r="U163" s="8"/>
    </row>
    <row r="164" spans="2:21" ht="9">
      <c r="B164" s="15" t="s">
        <v>81</v>
      </c>
      <c r="C164" s="2">
        <v>79693</v>
      </c>
      <c r="D164" s="4">
        <v>122124</v>
      </c>
      <c r="E164" s="32"/>
      <c r="F164" s="28">
        <v>95044</v>
      </c>
      <c r="G164" s="4">
        <v>115385</v>
      </c>
      <c r="H164" s="32"/>
      <c r="I164" s="7">
        <v>101575</v>
      </c>
      <c r="J164" s="4">
        <v>111376</v>
      </c>
      <c r="K164" s="32"/>
      <c r="L164" s="7">
        <v>125346</v>
      </c>
      <c r="M164" s="8">
        <v>93438</v>
      </c>
      <c r="N164" s="2">
        <v>125554</v>
      </c>
      <c r="O164" s="4">
        <v>93205</v>
      </c>
      <c r="P164" s="32"/>
      <c r="Q164" s="7">
        <v>125351</v>
      </c>
      <c r="R164" s="4">
        <v>93210</v>
      </c>
      <c r="S164" s="32"/>
      <c r="T164" s="7">
        <v>124943</v>
      </c>
      <c r="U164" s="8">
        <v>93439</v>
      </c>
    </row>
    <row r="165" spans="1:21" ht="9">
      <c r="A165" s="9" t="s">
        <v>113</v>
      </c>
      <c r="C165" s="2">
        <v>79693</v>
      </c>
      <c r="D165" s="4">
        <v>122124</v>
      </c>
      <c r="E165" s="32"/>
      <c r="F165" s="28">
        <v>95044</v>
      </c>
      <c r="G165" s="4">
        <v>115385</v>
      </c>
      <c r="H165" s="32"/>
      <c r="I165" s="7">
        <v>101575</v>
      </c>
      <c r="J165" s="4">
        <v>111376</v>
      </c>
      <c r="K165" s="32"/>
      <c r="L165" s="7">
        <v>125346</v>
      </c>
      <c r="M165" s="8">
        <v>93438</v>
      </c>
      <c r="N165" s="2">
        <v>125554</v>
      </c>
      <c r="O165" s="4">
        <v>93205</v>
      </c>
      <c r="P165" s="32"/>
      <c r="Q165" s="7">
        <v>125351</v>
      </c>
      <c r="R165" s="4">
        <v>93210</v>
      </c>
      <c r="S165" s="32"/>
      <c r="T165" s="7">
        <v>124943</v>
      </c>
      <c r="U165" s="8">
        <v>93439</v>
      </c>
    </row>
    <row r="166" spans="1:21" s="11" customFormat="1" ht="9">
      <c r="A166" s="10"/>
      <c r="B166" s="16" t="s">
        <v>114</v>
      </c>
      <c r="C166" s="11">
        <f>C165/SUM(C165:D165)</f>
        <v>0.39487753757116595</v>
      </c>
      <c r="D166" s="12">
        <f>D165/SUM(C165:D165)</f>
        <v>0.605122462428834</v>
      </c>
      <c r="E166" s="33"/>
      <c r="F166" s="29">
        <f>F165/SUM(F165:G165)</f>
        <v>0.4516677834328919</v>
      </c>
      <c r="G166" s="12">
        <f>G165/SUM(F165:G165)</f>
        <v>0.5483322165671082</v>
      </c>
      <c r="H166" s="33"/>
      <c r="I166" s="13">
        <f>I165/SUM(I165:J165)</f>
        <v>0.4769876638287681</v>
      </c>
      <c r="J166" s="12">
        <f>J165/SUM(I165:J165)</f>
        <v>0.5230123361712319</v>
      </c>
      <c r="K166" s="33"/>
      <c r="L166" s="13">
        <f>L165/SUM(L165:M165)</f>
        <v>0.5729212373848179</v>
      </c>
      <c r="M166" s="14">
        <f>M165/SUM(L165:M165)</f>
        <v>0.4270787626151821</v>
      </c>
      <c r="N166" s="11">
        <f>N165/SUM(N165:O165)</f>
        <v>0.5739375294273606</v>
      </c>
      <c r="O166" s="12">
        <f>O165/SUM(N165:O165)</f>
        <v>0.4260624705726393</v>
      </c>
      <c r="P166" s="33"/>
      <c r="Q166" s="13">
        <f>Q165/SUM(Q165:R165)</f>
        <v>0.5735286716294307</v>
      </c>
      <c r="R166" s="12">
        <f>R165/SUM(Q165:R165)</f>
        <v>0.42647132837056934</v>
      </c>
      <c r="S166" s="33"/>
      <c r="T166" s="13">
        <f>T165/SUM(T165:U165)</f>
        <v>0.5721304869448948</v>
      </c>
      <c r="U166" s="14">
        <f>U165/SUM(T165:U165)</f>
        <v>0.4278695130551053</v>
      </c>
    </row>
    <row r="167" spans="1:21" ht="4.5" customHeight="1">
      <c r="A167" s="9"/>
      <c r="C167" s="2"/>
      <c r="D167" s="4"/>
      <c r="E167" s="32"/>
      <c r="F167" s="28"/>
      <c r="G167" s="4"/>
      <c r="H167" s="32"/>
      <c r="I167" s="7"/>
      <c r="J167" s="4"/>
      <c r="K167" s="32"/>
      <c r="L167" s="7"/>
      <c r="M167" s="8"/>
      <c r="N167" s="2"/>
      <c r="O167" s="4"/>
      <c r="P167" s="32"/>
      <c r="Q167" s="7"/>
      <c r="R167" s="4"/>
      <c r="S167" s="32"/>
      <c r="T167" s="7"/>
      <c r="U167" s="8"/>
    </row>
    <row r="168" spans="1:21" ht="9">
      <c r="A168" s="9" t="s">
        <v>90</v>
      </c>
      <c r="C168" s="2"/>
      <c r="D168" s="4"/>
      <c r="E168" s="32"/>
      <c r="F168" s="28"/>
      <c r="G168" s="4"/>
      <c r="H168" s="32"/>
      <c r="I168" s="7"/>
      <c r="J168" s="4"/>
      <c r="K168" s="32"/>
      <c r="L168" s="7"/>
      <c r="M168" s="8"/>
      <c r="N168" s="2"/>
      <c r="O168" s="4"/>
      <c r="P168" s="32"/>
      <c r="Q168" s="7"/>
      <c r="R168" s="4"/>
      <c r="S168" s="32"/>
      <c r="T168" s="7"/>
      <c r="U168" s="8"/>
    </row>
    <row r="169" spans="2:21" ht="9">
      <c r="B169" s="15" t="s">
        <v>81</v>
      </c>
      <c r="C169" s="2">
        <v>44474</v>
      </c>
      <c r="D169" s="4">
        <v>54926</v>
      </c>
      <c r="E169" s="32"/>
      <c r="F169" s="28">
        <v>59452</v>
      </c>
      <c r="G169" s="4">
        <v>43572</v>
      </c>
      <c r="H169" s="32"/>
      <c r="I169" s="7">
        <v>57424</v>
      </c>
      <c r="J169" s="4">
        <v>46831</v>
      </c>
      <c r="K169" s="32"/>
      <c r="L169" s="7">
        <v>63734</v>
      </c>
      <c r="M169" s="8">
        <v>43793</v>
      </c>
      <c r="N169" s="2">
        <v>63778</v>
      </c>
      <c r="O169" s="4">
        <v>43766</v>
      </c>
      <c r="P169" s="32"/>
      <c r="Q169" s="7">
        <v>63619</v>
      </c>
      <c r="R169" s="4">
        <v>43803</v>
      </c>
      <c r="S169" s="32"/>
      <c r="T169" s="7">
        <v>63365</v>
      </c>
      <c r="U169" s="8">
        <v>44120</v>
      </c>
    </row>
    <row r="170" spans="1:21" ht="9">
      <c r="A170" s="9" t="s">
        <v>113</v>
      </c>
      <c r="C170" s="2">
        <v>44474</v>
      </c>
      <c r="D170" s="4">
        <v>54926</v>
      </c>
      <c r="E170" s="32"/>
      <c r="F170" s="28">
        <v>59452</v>
      </c>
      <c r="G170" s="4">
        <v>43572</v>
      </c>
      <c r="H170" s="32"/>
      <c r="I170" s="7">
        <v>57424</v>
      </c>
      <c r="J170" s="4">
        <v>46831</v>
      </c>
      <c r="K170" s="32"/>
      <c r="L170" s="7">
        <v>63734</v>
      </c>
      <c r="M170" s="8">
        <v>43793</v>
      </c>
      <c r="N170" s="2">
        <v>63778</v>
      </c>
      <c r="O170" s="4">
        <v>43766</v>
      </c>
      <c r="P170" s="32"/>
      <c r="Q170" s="7">
        <v>63619</v>
      </c>
      <c r="R170" s="4">
        <v>43803</v>
      </c>
      <c r="S170" s="32"/>
      <c r="T170" s="7">
        <v>63365</v>
      </c>
      <c r="U170" s="8">
        <v>44120</v>
      </c>
    </row>
    <row r="171" spans="1:21" s="11" customFormat="1" ht="9">
      <c r="A171" s="10"/>
      <c r="B171" s="16" t="s">
        <v>114</v>
      </c>
      <c r="C171" s="11">
        <f>C170/SUM(C170:D170)</f>
        <v>0.44742454728370223</v>
      </c>
      <c r="D171" s="12">
        <f>D170/SUM(C170:D170)</f>
        <v>0.5525754527162978</v>
      </c>
      <c r="E171" s="33"/>
      <c r="F171" s="29">
        <f>F170/SUM(F170:G170)</f>
        <v>0.5770694207175027</v>
      </c>
      <c r="G171" s="12">
        <f>G170/SUM(F170:G170)</f>
        <v>0.4229305792824973</v>
      </c>
      <c r="H171" s="33"/>
      <c r="I171" s="13">
        <f>I170/SUM(I170:J170)</f>
        <v>0.5508033187856698</v>
      </c>
      <c r="J171" s="12">
        <f>J170/SUM(I170:J170)</f>
        <v>0.44919668121433026</v>
      </c>
      <c r="K171" s="33"/>
      <c r="L171" s="13">
        <f>L170/SUM(L170:M170)</f>
        <v>0.5927255480018973</v>
      </c>
      <c r="M171" s="14">
        <f>M170/SUM(L170:M170)</f>
        <v>0.4072744519981028</v>
      </c>
      <c r="N171" s="11">
        <f>N170/SUM(N170:O170)</f>
        <v>0.5930409878747304</v>
      </c>
      <c r="O171" s="12">
        <f>O170/SUM(N170:O170)</f>
        <v>0.40695901212526964</v>
      </c>
      <c r="P171" s="33"/>
      <c r="Q171" s="13">
        <f>Q170/SUM(Q170:R170)</f>
        <v>0.5922343654000112</v>
      </c>
      <c r="R171" s="12">
        <f>R170/SUM(Q170:R170)</f>
        <v>0.4077656345999888</v>
      </c>
      <c r="S171" s="33"/>
      <c r="T171" s="13">
        <f>T170/SUM(T170:U170)</f>
        <v>0.5895241196446016</v>
      </c>
      <c r="U171" s="14">
        <f>U170/SUM(T170:U170)</f>
        <v>0.41047588035539845</v>
      </c>
    </row>
    <row r="172" spans="1:21" ht="4.5" customHeight="1">
      <c r="A172" s="9"/>
      <c r="C172" s="2"/>
      <c r="D172" s="4"/>
      <c r="E172" s="32"/>
      <c r="F172" s="28"/>
      <c r="G172" s="4"/>
      <c r="H172" s="32"/>
      <c r="I172" s="7"/>
      <c r="J172" s="4"/>
      <c r="K172" s="32"/>
      <c r="L172" s="7"/>
      <c r="M172" s="8"/>
      <c r="N172" s="2"/>
      <c r="O172" s="4"/>
      <c r="P172" s="32"/>
      <c r="Q172" s="7"/>
      <c r="R172" s="4"/>
      <c r="S172" s="32"/>
      <c r="T172" s="7"/>
      <c r="U172" s="8"/>
    </row>
    <row r="173" spans="1:21" ht="9">
      <c r="A173" s="9" t="s">
        <v>91</v>
      </c>
      <c r="C173" s="2"/>
      <c r="D173" s="4"/>
      <c r="E173" s="32"/>
      <c r="F173" s="28"/>
      <c r="G173" s="4"/>
      <c r="H173" s="32"/>
      <c r="I173" s="7"/>
      <c r="J173" s="4"/>
      <c r="K173" s="32"/>
      <c r="L173" s="7"/>
      <c r="M173" s="8"/>
      <c r="N173" s="2"/>
      <c r="O173" s="4"/>
      <c r="P173" s="32"/>
      <c r="Q173" s="7"/>
      <c r="R173" s="4"/>
      <c r="S173" s="32"/>
      <c r="T173" s="7"/>
      <c r="U173" s="8"/>
    </row>
    <row r="174" spans="2:21" ht="9">
      <c r="B174" s="15" t="s">
        <v>81</v>
      </c>
      <c r="C174" s="2">
        <v>75700</v>
      </c>
      <c r="D174" s="4">
        <v>123099</v>
      </c>
      <c r="E174" s="32"/>
      <c r="F174" s="28">
        <v>88852</v>
      </c>
      <c r="G174" s="4">
        <v>119210</v>
      </c>
      <c r="H174" s="32"/>
      <c r="I174" s="7">
        <v>104537</v>
      </c>
      <c r="J174" s="4">
        <v>107903</v>
      </c>
      <c r="K174" s="32"/>
      <c r="L174" s="7">
        <v>129120</v>
      </c>
      <c r="M174" s="8">
        <v>89771</v>
      </c>
      <c r="N174" s="2">
        <v>129133</v>
      </c>
      <c r="O174" s="4">
        <v>89576</v>
      </c>
      <c r="P174" s="32"/>
      <c r="Q174" s="7">
        <v>128975</v>
      </c>
      <c r="R174" s="4">
        <v>89478</v>
      </c>
      <c r="S174" s="32"/>
      <c r="T174" s="7">
        <v>128662</v>
      </c>
      <c r="U174" s="8">
        <v>89822</v>
      </c>
    </row>
    <row r="175" spans="2:21" ht="9">
      <c r="B175" s="15" t="s">
        <v>83</v>
      </c>
      <c r="C175" s="2">
        <v>15639</v>
      </c>
      <c r="D175" s="4">
        <v>20058</v>
      </c>
      <c r="E175" s="32"/>
      <c r="F175" s="28">
        <v>18586</v>
      </c>
      <c r="G175" s="4">
        <v>17729</v>
      </c>
      <c r="H175" s="32"/>
      <c r="I175" s="7">
        <v>18503</v>
      </c>
      <c r="J175" s="4">
        <v>18034</v>
      </c>
      <c r="K175" s="32"/>
      <c r="L175" s="7">
        <v>22949</v>
      </c>
      <c r="M175" s="8">
        <v>13920</v>
      </c>
      <c r="N175" s="2">
        <v>23042</v>
      </c>
      <c r="O175" s="4">
        <v>13869</v>
      </c>
      <c r="P175" s="32"/>
      <c r="Q175" s="7">
        <v>22581</v>
      </c>
      <c r="R175" s="4">
        <v>13708</v>
      </c>
      <c r="S175" s="32"/>
      <c r="T175" s="7">
        <v>22587</v>
      </c>
      <c r="U175" s="8">
        <v>13713</v>
      </c>
    </row>
    <row r="176" spans="1:21" ht="9">
      <c r="A176" s="9" t="s">
        <v>113</v>
      </c>
      <c r="C176" s="2">
        <v>91339</v>
      </c>
      <c r="D176" s="4">
        <v>143157</v>
      </c>
      <c r="E176" s="32"/>
      <c r="F176" s="28">
        <v>107438</v>
      </c>
      <c r="G176" s="4">
        <v>136939</v>
      </c>
      <c r="H176" s="32"/>
      <c r="I176" s="7">
        <v>123040</v>
      </c>
      <c r="J176" s="4">
        <v>125937</v>
      </c>
      <c r="K176" s="32"/>
      <c r="L176" s="7">
        <v>152069</v>
      </c>
      <c r="M176" s="8">
        <v>103691</v>
      </c>
      <c r="N176" s="2">
        <v>152175</v>
      </c>
      <c r="O176" s="4">
        <v>103445</v>
      </c>
      <c r="P176" s="32"/>
      <c r="Q176" s="7">
        <v>151556</v>
      </c>
      <c r="R176" s="4">
        <v>103186</v>
      </c>
      <c r="S176" s="32"/>
      <c r="T176" s="7">
        <v>151249</v>
      </c>
      <c r="U176" s="8">
        <v>103535</v>
      </c>
    </row>
    <row r="177" spans="1:21" s="11" customFormat="1" ht="9">
      <c r="A177" s="10"/>
      <c r="B177" s="16" t="s">
        <v>114</v>
      </c>
      <c r="C177" s="11">
        <f>C176/SUM(C176:D176)</f>
        <v>0.38951197461790393</v>
      </c>
      <c r="D177" s="12">
        <f>D176/SUM(C176:D176)</f>
        <v>0.6104880253820961</v>
      </c>
      <c r="E177" s="33"/>
      <c r="F177" s="29">
        <f>F176/SUM(F176:G176)</f>
        <v>0.439640391689889</v>
      </c>
      <c r="G177" s="12">
        <f>G176/SUM(F176:G176)</f>
        <v>0.560359608310111</v>
      </c>
      <c r="H177" s="33"/>
      <c r="I177" s="13">
        <f>I176/SUM(I176:J176)</f>
        <v>0.4941821935359491</v>
      </c>
      <c r="J177" s="12">
        <f>J176/SUM(I176:J176)</f>
        <v>0.505817806464051</v>
      </c>
      <c r="K177" s="33"/>
      <c r="L177" s="13">
        <f>L176/SUM(L176:M176)</f>
        <v>0.5945769471379418</v>
      </c>
      <c r="M177" s="14">
        <f>M176/SUM(L176:M176)</f>
        <v>0.40542305286205815</v>
      </c>
      <c r="N177" s="11">
        <f>N176/SUM(N176:O176)</f>
        <v>0.5953172678194194</v>
      </c>
      <c r="O177" s="12">
        <f>O176/SUM(N176:O176)</f>
        <v>0.40468273218058054</v>
      </c>
      <c r="P177" s="33"/>
      <c r="Q177" s="13">
        <f>Q176/SUM(Q176:R176)</f>
        <v>0.5949391933799687</v>
      </c>
      <c r="R177" s="12">
        <f>R176/SUM(Q176:R176)</f>
        <v>0.40506080662003124</v>
      </c>
      <c r="S177" s="33"/>
      <c r="T177" s="13">
        <f>T176/SUM(T176:U176)</f>
        <v>0.5936361780959558</v>
      </c>
      <c r="U177" s="14">
        <f>U176/SUM(T176:U176)</f>
        <v>0.4063638219040442</v>
      </c>
    </row>
    <row r="178" spans="1:21" ht="4.5" customHeight="1">
      <c r="A178" s="9"/>
      <c r="C178" s="2"/>
      <c r="D178" s="4"/>
      <c r="E178" s="32"/>
      <c r="F178" s="28"/>
      <c r="G178" s="4"/>
      <c r="H178" s="32"/>
      <c r="I178" s="7"/>
      <c r="J178" s="4"/>
      <c r="K178" s="32"/>
      <c r="L178" s="7"/>
      <c r="M178" s="8"/>
      <c r="N178" s="2"/>
      <c r="O178" s="4"/>
      <c r="P178" s="32"/>
      <c r="Q178" s="7"/>
      <c r="R178" s="4"/>
      <c r="S178" s="32"/>
      <c r="T178" s="7"/>
      <c r="U178" s="8"/>
    </row>
    <row r="179" spans="1:21" ht="9">
      <c r="A179" s="9" t="s">
        <v>92</v>
      </c>
      <c r="C179" s="2"/>
      <c r="D179" s="4"/>
      <c r="E179" s="32"/>
      <c r="F179" s="28"/>
      <c r="G179" s="4"/>
      <c r="H179" s="32"/>
      <c r="I179" s="7"/>
      <c r="J179" s="4"/>
      <c r="K179" s="32"/>
      <c r="L179" s="7"/>
      <c r="M179" s="8"/>
      <c r="N179" s="2"/>
      <c r="O179" s="4"/>
      <c r="P179" s="32"/>
      <c r="Q179" s="7"/>
      <c r="R179" s="4"/>
      <c r="S179" s="32"/>
      <c r="T179" s="7"/>
      <c r="U179" s="8"/>
    </row>
    <row r="180" spans="2:21" ht="9">
      <c r="B180" s="15" t="s">
        <v>81</v>
      </c>
      <c r="C180" s="2">
        <v>58764</v>
      </c>
      <c r="D180" s="4">
        <v>73336</v>
      </c>
      <c r="E180" s="32"/>
      <c r="F180" s="28">
        <v>73164</v>
      </c>
      <c r="G180" s="4">
        <v>63393</v>
      </c>
      <c r="H180" s="32"/>
      <c r="I180" s="7">
        <v>70307</v>
      </c>
      <c r="J180" s="4">
        <v>67872</v>
      </c>
      <c r="K180" s="32"/>
      <c r="L180" s="7">
        <v>87886</v>
      </c>
      <c r="M180" s="8">
        <v>54351</v>
      </c>
      <c r="N180" s="2">
        <v>87892</v>
      </c>
      <c r="O180" s="4">
        <v>54230</v>
      </c>
      <c r="P180" s="32"/>
      <c r="Q180" s="7">
        <v>87664</v>
      </c>
      <c r="R180" s="4">
        <v>54355</v>
      </c>
      <c r="S180" s="32"/>
      <c r="T180" s="7">
        <v>87499</v>
      </c>
      <c r="U180" s="8">
        <v>54668</v>
      </c>
    </row>
    <row r="181" spans="1:21" ht="9">
      <c r="A181" s="9" t="s">
        <v>113</v>
      </c>
      <c r="C181" s="2">
        <v>58764</v>
      </c>
      <c r="D181" s="4">
        <v>73336</v>
      </c>
      <c r="E181" s="32"/>
      <c r="F181" s="28">
        <v>73164</v>
      </c>
      <c r="G181" s="4">
        <v>63393</v>
      </c>
      <c r="H181" s="32"/>
      <c r="I181" s="7">
        <v>70307</v>
      </c>
      <c r="J181" s="4">
        <v>67872</v>
      </c>
      <c r="K181" s="32"/>
      <c r="L181" s="7">
        <v>87886</v>
      </c>
      <c r="M181" s="8">
        <v>54351</v>
      </c>
      <c r="N181" s="2">
        <v>87892</v>
      </c>
      <c r="O181" s="4">
        <v>54230</v>
      </c>
      <c r="P181" s="32"/>
      <c r="Q181" s="7">
        <v>87664</v>
      </c>
      <c r="R181" s="4">
        <v>54355</v>
      </c>
      <c r="S181" s="32"/>
      <c r="T181" s="7">
        <v>87499</v>
      </c>
      <c r="U181" s="8">
        <v>54668</v>
      </c>
    </row>
    <row r="182" spans="1:21" s="11" customFormat="1" ht="9">
      <c r="A182" s="10"/>
      <c r="B182" s="16" t="s">
        <v>114</v>
      </c>
      <c r="C182" s="11">
        <f>C181/SUM(C181:D181)</f>
        <v>0.4448448145344436</v>
      </c>
      <c r="D182" s="12">
        <f>D181/SUM(C181:D181)</f>
        <v>0.5551551854655564</v>
      </c>
      <c r="E182" s="33"/>
      <c r="F182" s="29">
        <f>F181/SUM(F181:G181)</f>
        <v>0.5357762692502032</v>
      </c>
      <c r="G182" s="12">
        <f>G181/SUM(F181:G181)</f>
        <v>0.4642237307497968</v>
      </c>
      <c r="H182" s="33"/>
      <c r="I182" s="13">
        <f>I181/SUM(I181:J181)</f>
        <v>0.5088110349618973</v>
      </c>
      <c r="J182" s="12">
        <f>J181/SUM(I181:J181)</f>
        <v>0.4911889650381028</v>
      </c>
      <c r="K182" s="33"/>
      <c r="L182" s="13">
        <f>L181/SUM(L181:M181)</f>
        <v>0.6178842354661586</v>
      </c>
      <c r="M182" s="14">
        <f>M181/SUM(L181:M181)</f>
        <v>0.3821157645338414</v>
      </c>
      <c r="N182" s="11">
        <f>N181/SUM(N181:O181)</f>
        <v>0.6184264223695135</v>
      </c>
      <c r="O182" s="12">
        <f>O181/SUM(N181:O181)</f>
        <v>0.3815735776304865</v>
      </c>
      <c r="P182" s="33"/>
      <c r="Q182" s="13">
        <f>Q181/SUM(Q181:R181)</f>
        <v>0.6172695202754561</v>
      </c>
      <c r="R182" s="12">
        <f>R181/SUM(Q181:R181)</f>
        <v>0.3827304797245439</v>
      </c>
      <c r="S182" s="33"/>
      <c r="T182" s="13">
        <f>T181/SUM(T181:U181)</f>
        <v>0.615466317781201</v>
      </c>
      <c r="U182" s="14">
        <f>U181/SUM(T181:U181)</f>
        <v>0.384533682218799</v>
      </c>
    </row>
    <row r="183" spans="1:21" ht="4.5" customHeight="1">
      <c r="A183" s="9"/>
      <c r="C183" s="2"/>
      <c r="D183" s="4"/>
      <c r="E183" s="32"/>
      <c r="F183" s="28"/>
      <c r="G183" s="4"/>
      <c r="H183" s="32"/>
      <c r="I183" s="7"/>
      <c r="J183" s="4"/>
      <c r="K183" s="32"/>
      <c r="L183" s="7"/>
      <c r="M183" s="8"/>
      <c r="N183" s="2"/>
      <c r="O183" s="4"/>
      <c r="P183" s="32"/>
      <c r="Q183" s="7"/>
      <c r="R183" s="4"/>
      <c r="S183" s="32"/>
      <c r="T183" s="7"/>
      <c r="U183" s="8"/>
    </row>
    <row r="184" spans="1:21" ht="9">
      <c r="A184" s="9" t="s">
        <v>93</v>
      </c>
      <c r="C184" s="2"/>
      <c r="D184" s="4"/>
      <c r="E184" s="32"/>
      <c r="F184" s="28"/>
      <c r="G184" s="4"/>
      <c r="H184" s="32"/>
      <c r="I184" s="7"/>
      <c r="J184" s="4"/>
      <c r="K184" s="32"/>
      <c r="L184" s="7"/>
      <c r="M184" s="8"/>
      <c r="N184" s="2"/>
      <c r="O184" s="4"/>
      <c r="P184" s="32"/>
      <c r="Q184" s="7"/>
      <c r="R184" s="4"/>
      <c r="S184" s="32"/>
      <c r="T184" s="7"/>
      <c r="U184" s="8"/>
    </row>
    <row r="185" spans="2:21" ht="9">
      <c r="B185" s="15" t="s">
        <v>81</v>
      </c>
      <c r="C185" s="2">
        <v>70603</v>
      </c>
      <c r="D185" s="4">
        <v>89424</v>
      </c>
      <c r="E185" s="32"/>
      <c r="F185" s="28">
        <v>88089</v>
      </c>
      <c r="G185" s="4">
        <v>78025</v>
      </c>
      <c r="H185" s="32"/>
      <c r="I185" s="7">
        <v>86285</v>
      </c>
      <c r="J185" s="4">
        <v>81033</v>
      </c>
      <c r="K185" s="32"/>
      <c r="L185" s="7">
        <v>96885</v>
      </c>
      <c r="M185" s="8">
        <v>74742</v>
      </c>
      <c r="N185" s="2">
        <v>97041</v>
      </c>
      <c r="O185" s="4">
        <v>74485</v>
      </c>
      <c r="P185" s="32"/>
      <c r="Q185" s="7">
        <v>96677</v>
      </c>
      <c r="R185" s="4">
        <v>74703</v>
      </c>
      <c r="S185" s="32"/>
      <c r="T185" s="7">
        <v>96384</v>
      </c>
      <c r="U185" s="8">
        <v>75049</v>
      </c>
    </row>
    <row r="186" spans="1:21" ht="9">
      <c r="A186" s="9" t="s">
        <v>113</v>
      </c>
      <c r="C186" s="2">
        <v>70603</v>
      </c>
      <c r="D186" s="4">
        <v>89424</v>
      </c>
      <c r="E186" s="32"/>
      <c r="F186" s="28">
        <v>88089</v>
      </c>
      <c r="G186" s="4">
        <v>78025</v>
      </c>
      <c r="H186" s="32"/>
      <c r="I186" s="7">
        <v>86285</v>
      </c>
      <c r="J186" s="4">
        <v>81033</v>
      </c>
      <c r="K186" s="32"/>
      <c r="L186" s="7">
        <v>96885</v>
      </c>
      <c r="M186" s="8">
        <v>74742</v>
      </c>
      <c r="N186" s="2">
        <v>97041</v>
      </c>
      <c r="O186" s="4">
        <v>74485</v>
      </c>
      <c r="P186" s="32"/>
      <c r="Q186" s="7">
        <v>96677</v>
      </c>
      <c r="R186" s="4">
        <v>74703</v>
      </c>
      <c r="S186" s="32"/>
      <c r="T186" s="7">
        <v>96384</v>
      </c>
      <c r="U186" s="8">
        <v>75049</v>
      </c>
    </row>
    <row r="187" spans="1:21" s="11" customFormat="1" ht="9">
      <c r="A187" s="10"/>
      <c r="B187" s="16" t="s">
        <v>114</v>
      </c>
      <c r="C187" s="11">
        <f>C186/SUM(C186:D186)</f>
        <v>0.44119429846213454</v>
      </c>
      <c r="D187" s="12">
        <f>D186/SUM(C186:D186)</f>
        <v>0.5588057015378655</v>
      </c>
      <c r="E187" s="33"/>
      <c r="F187" s="29">
        <f>F186/SUM(F186:G186)</f>
        <v>0.5302924497634155</v>
      </c>
      <c r="G187" s="12">
        <f>G186/SUM(F186:G186)</f>
        <v>0.4697075502365845</v>
      </c>
      <c r="H187" s="33"/>
      <c r="I187" s="13">
        <f>I186/SUM(I186:J186)</f>
        <v>0.51569466524821</v>
      </c>
      <c r="J187" s="12">
        <f>J186/SUM(I186:J186)</f>
        <v>0.48430533475179</v>
      </c>
      <c r="K187" s="33"/>
      <c r="L187" s="13">
        <f>L186/SUM(L186:M186)</f>
        <v>0.5645090807390446</v>
      </c>
      <c r="M187" s="14">
        <f>M186/SUM(L186:M186)</f>
        <v>0.43549091926095546</v>
      </c>
      <c r="N187" s="11">
        <f>N186/SUM(N186:O186)</f>
        <v>0.5657509648682999</v>
      </c>
      <c r="O187" s="12">
        <f>O186/SUM(N186:O186)</f>
        <v>0.43424903513170016</v>
      </c>
      <c r="P187" s="33"/>
      <c r="Q187" s="13">
        <f>Q186/SUM(Q186:R186)</f>
        <v>0.5641089975493057</v>
      </c>
      <c r="R187" s="12">
        <f>R186/SUM(Q186:R186)</f>
        <v>0.43589100245069434</v>
      </c>
      <c r="S187" s="33"/>
      <c r="T187" s="13">
        <f>T186/SUM(T186:U186)</f>
        <v>0.5622254758418741</v>
      </c>
      <c r="U187" s="14">
        <f>U186/SUM(T186:U186)</f>
        <v>0.4377745241581259</v>
      </c>
    </row>
    <row r="188" spans="1:21" ht="4.5" customHeight="1">
      <c r="A188" s="9"/>
      <c r="C188" s="2"/>
      <c r="D188" s="4"/>
      <c r="E188" s="32"/>
      <c r="F188" s="28"/>
      <c r="G188" s="4"/>
      <c r="H188" s="32"/>
      <c r="I188" s="7"/>
      <c r="J188" s="4"/>
      <c r="K188" s="32"/>
      <c r="L188" s="7"/>
      <c r="M188" s="8"/>
      <c r="N188" s="2"/>
      <c r="O188" s="4"/>
      <c r="P188" s="32"/>
      <c r="Q188" s="7"/>
      <c r="R188" s="4"/>
      <c r="S188" s="32"/>
      <c r="T188" s="7"/>
      <c r="U188" s="8"/>
    </row>
    <row r="189" spans="1:21" ht="9">
      <c r="A189" s="9" t="s">
        <v>94</v>
      </c>
      <c r="C189" s="2"/>
      <c r="D189" s="4"/>
      <c r="E189" s="32"/>
      <c r="F189" s="28"/>
      <c r="G189" s="4"/>
      <c r="H189" s="32"/>
      <c r="I189" s="7"/>
      <c r="J189" s="4"/>
      <c r="K189" s="32"/>
      <c r="L189" s="7"/>
      <c r="M189" s="8"/>
      <c r="N189" s="2"/>
      <c r="O189" s="4"/>
      <c r="P189" s="32"/>
      <c r="Q189" s="7"/>
      <c r="R189" s="4"/>
      <c r="S189" s="32"/>
      <c r="T189" s="7"/>
      <c r="U189" s="8"/>
    </row>
    <row r="190" spans="2:21" ht="9">
      <c r="B190" s="15" t="s">
        <v>81</v>
      </c>
      <c r="C190" s="2">
        <v>68978</v>
      </c>
      <c r="D190" s="4">
        <v>97488</v>
      </c>
      <c r="E190" s="32"/>
      <c r="F190" s="28">
        <v>98628</v>
      </c>
      <c r="G190" s="4">
        <v>75009</v>
      </c>
      <c r="H190" s="32"/>
      <c r="I190" s="7">
        <v>99103</v>
      </c>
      <c r="J190" s="4">
        <v>76609</v>
      </c>
      <c r="K190" s="32"/>
      <c r="L190" s="7">
        <v>100809</v>
      </c>
      <c r="M190" s="8">
        <v>80016</v>
      </c>
      <c r="N190" s="2">
        <v>100708</v>
      </c>
      <c r="O190" s="4">
        <v>79990</v>
      </c>
      <c r="P190" s="32"/>
      <c r="Q190" s="7">
        <v>100349</v>
      </c>
      <c r="R190" s="4">
        <v>80180</v>
      </c>
      <c r="S190" s="32"/>
      <c r="T190" s="7">
        <v>100074</v>
      </c>
      <c r="U190" s="8">
        <v>80360</v>
      </c>
    </row>
    <row r="191" spans="1:21" ht="9">
      <c r="A191" s="9" t="s">
        <v>113</v>
      </c>
      <c r="C191" s="2">
        <v>68978</v>
      </c>
      <c r="D191" s="4">
        <v>97488</v>
      </c>
      <c r="E191" s="32"/>
      <c r="F191" s="28">
        <v>98628</v>
      </c>
      <c r="G191" s="4">
        <v>75009</v>
      </c>
      <c r="H191" s="32"/>
      <c r="I191" s="7">
        <v>99103</v>
      </c>
      <c r="J191" s="4">
        <v>76609</v>
      </c>
      <c r="K191" s="32"/>
      <c r="L191" s="7">
        <v>100809</v>
      </c>
      <c r="M191" s="8">
        <v>80016</v>
      </c>
      <c r="N191" s="2">
        <v>100708</v>
      </c>
      <c r="O191" s="4">
        <v>79990</v>
      </c>
      <c r="P191" s="32"/>
      <c r="Q191" s="7">
        <v>100349</v>
      </c>
      <c r="R191" s="4">
        <v>80180</v>
      </c>
      <c r="S191" s="32"/>
      <c r="T191" s="7">
        <v>100074</v>
      </c>
      <c r="U191" s="8">
        <v>80360</v>
      </c>
    </row>
    <row r="192" spans="1:21" s="11" customFormat="1" ht="9">
      <c r="A192" s="10"/>
      <c r="B192" s="16" t="s">
        <v>114</v>
      </c>
      <c r="C192" s="11">
        <f>C191/SUM(C191:D191)</f>
        <v>0.41436689774488483</v>
      </c>
      <c r="D192" s="12">
        <f>D191/SUM(C191:D191)</f>
        <v>0.5856331022551151</v>
      </c>
      <c r="E192" s="33"/>
      <c r="F192" s="29">
        <f>F191/SUM(F191:G191)</f>
        <v>0.568012577964374</v>
      </c>
      <c r="G192" s="12">
        <f>G191/SUM(F191:G191)</f>
        <v>0.43198742203562607</v>
      </c>
      <c r="H192" s="33"/>
      <c r="I192" s="13">
        <f>I191/SUM(I191:J191)</f>
        <v>0.5640081496995083</v>
      </c>
      <c r="J192" s="12">
        <f>J191/SUM(I191:J191)</f>
        <v>0.4359918503004917</v>
      </c>
      <c r="K192" s="33"/>
      <c r="L192" s="13">
        <f>L191/SUM(L191:M191)</f>
        <v>0.5574948154292825</v>
      </c>
      <c r="M192" s="14">
        <f>M191/SUM(L191:M191)</f>
        <v>0.4425051845707175</v>
      </c>
      <c r="N192" s="11">
        <f>N191/SUM(N191:O191)</f>
        <v>0.5573276959346534</v>
      </c>
      <c r="O192" s="12">
        <f>O191/SUM(N191:O191)</f>
        <v>0.4426723040653466</v>
      </c>
      <c r="P192" s="33"/>
      <c r="Q192" s="13">
        <f>Q191/SUM(Q191:R191)</f>
        <v>0.5558608312237923</v>
      </c>
      <c r="R192" s="12">
        <f>R191/SUM(Q191:R191)</f>
        <v>0.4441391687762077</v>
      </c>
      <c r="S192" s="33"/>
      <c r="T192" s="13">
        <f>T191/SUM(T191:U191)</f>
        <v>0.5546293935732733</v>
      </c>
      <c r="U192" s="14">
        <f>U191/SUM(T191:U191)</f>
        <v>0.44537060642672666</v>
      </c>
    </row>
    <row r="193" spans="1:21" ht="4.5" customHeight="1">
      <c r="A193" s="9"/>
      <c r="C193" s="2"/>
      <c r="D193" s="4"/>
      <c r="E193" s="32"/>
      <c r="F193" s="28"/>
      <c r="G193" s="4"/>
      <c r="H193" s="32"/>
      <c r="I193" s="7"/>
      <c r="J193" s="4"/>
      <c r="K193" s="32"/>
      <c r="L193" s="7"/>
      <c r="M193" s="8"/>
      <c r="N193" s="2"/>
      <c r="O193" s="4"/>
      <c r="P193" s="32"/>
      <c r="Q193" s="7"/>
      <c r="R193" s="4"/>
      <c r="S193" s="32"/>
      <c r="T193" s="7"/>
      <c r="U193" s="8"/>
    </row>
    <row r="194" spans="1:21" ht="9">
      <c r="A194" s="9" t="s">
        <v>95</v>
      </c>
      <c r="C194" s="2"/>
      <c r="D194" s="4"/>
      <c r="E194" s="32"/>
      <c r="F194" s="28"/>
      <c r="G194" s="4"/>
      <c r="H194" s="32"/>
      <c r="I194" s="7"/>
      <c r="J194" s="4"/>
      <c r="K194" s="32"/>
      <c r="L194" s="7"/>
      <c r="M194" s="8"/>
      <c r="N194" s="2"/>
      <c r="O194" s="4"/>
      <c r="P194" s="32"/>
      <c r="Q194" s="7"/>
      <c r="R194" s="4"/>
      <c r="S194" s="32"/>
      <c r="T194" s="7"/>
      <c r="U194" s="8"/>
    </row>
    <row r="195" spans="2:21" ht="9">
      <c r="B195" s="15" t="s">
        <v>81</v>
      </c>
      <c r="C195" s="2">
        <v>69007</v>
      </c>
      <c r="D195" s="4">
        <v>93538</v>
      </c>
      <c r="E195" s="32"/>
      <c r="F195" s="28">
        <v>78849</v>
      </c>
      <c r="G195" s="4">
        <v>90229</v>
      </c>
      <c r="H195" s="32"/>
      <c r="I195" s="7">
        <v>78455</v>
      </c>
      <c r="J195" s="4">
        <v>91684</v>
      </c>
      <c r="K195" s="32"/>
      <c r="L195" s="7">
        <v>104293</v>
      </c>
      <c r="M195" s="8">
        <v>70342</v>
      </c>
      <c r="N195" s="2">
        <v>104405</v>
      </c>
      <c r="O195" s="4">
        <v>70259</v>
      </c>
      <c r="P195" s="32"/>
      <c r="Q195" s="7">
        <v>104133</v>
      </c>
      <c r="R195" s="4">
        <v>70251</v>
      </c>
      <c r="S195" s="32"/>
      <c r="T195" s="7">
        <v>104003</v>
      </c>
      <c r="U195" s="8">
        <v>70446</v>
      </c>
    </row>
    <row r="196" spans="1:21" ht="9">
      <c r="A196" s="9" t="s">
        <v>113</v>
      </c>
      <c r="C196" s="2">
        <v>69007</v>
      </c>
      <c r="D196" s="4">
        <v>93538</v>
      </c>
      <c r="E196" s="32"/>
      <c r="F196" s="28">
        <v>78849</v>
      </c>
      <c r="G196" s="4">
        <v>90229</v>
      </c>
      <c r="H196" s="32"/>
      <c r="I196" s="7">
        <v>78455</v>
      </c>
      <c r="J196" s="4">
        <v>91684</v>
      </c>
      <c r="K196" s="32"/>
      <c r="L196" s="7">
        <v>104293</v>
      </c>
      <c r="M196" s="8">
        <v>70342</v>
      </c>
      <c r="N196" s="2">
        <v>104405</v>
      </c>
      <c r="O196" s="4">
        <v>70259</v>
      </c>
      <c r="P196" s="32"/>
      <c r="Q196" s="7">
        <v>104133</v>
      </c>
      <c r="R196" s="4">
        <v>70251</v>
      </c>
      <c r="S196" s="32"/>
      <c r="T196" s="7">
        <v>104003</v>
      </c>
      <c r="U196" s="8">
        <v>70446</v>
      </c>
    </row>
    <row r="197" spans="1:21" s="11" customFormat="1" ht="9">
      <c r="A197" s="10"/>
      <c r="B197" s="16" t="s">
        <v>114</v>
      </c>
      <c r="C197" s="11">
        <f>C196/SUM(C196:D196)</f>
        <v>0.42454089636715986</v>
      </c>
      <c r="D197" s="12">
        <f>D196/SUM(C196:D196)</f>
        <v>0.5754591036328401</v>
      </c>
      <c r="E197" s="33"/>
      <c r="F197" s="29">
        <f>F196/SUM(F196:G196)</f>
        <v>0.4663468931499071</v>
      </c>
      <c r="G197" s="12">
        <f>G196/SUM(F196:G196)</f>
        <v>0.5336531068500928</v>
      </c>
      <c r="H197" s="33"/>
      <c r="I197" s="13">
        <f>I196/SUM(I196:J196)</f>
        <v>0.4611229641645948</v>
      </c>
      <c r="J197" s="12">
        <f>J196/SUM(I196:J196)</f>
        <v>0.5388770358354051</v>
      </c>
      <c r="K197" s="33"/>
      <c r="L197" s="13">
        <f>L196/SUM(L196:M196)</f>
        <v>0.5972056002519541</v>
      </c>
      <c r="M197" s="14">
        <f>M196/SUM(L196:M196)</f>
        <v>0.40279439974804593</v>
      </c>
      <c r="N197" s="11">
        <f>N196/SUM(N196:O196)</f>
        <v>0.5977476755370311</v>
      </c>
      <c r="O197" s="12">
        <f>O196/SUM(N196:O196)</f>
        <v>0.4022523244629689</v>
      </c>
      <c r="P197" s="33"/>
      <c r="Q197" s="13">
        <f>Q196/SUM(Q196:R196)</f>
        <v>0.5971476740985412</v>
      </c>
      <c r="R197" s="12">
        <f>R196/SUM(Q196:R196)</f>
        <v>0.40285232590145886</v>
      </c>
      <c r="S197" s="33"/>
      <c r="T197" s="13">
        <f>T196/SUM(T196:U196)</f>
        <v>0.5961799723701483</v>
      </c>
      <c r="U197" s="14">
        <f>U196/SUM(T196:U196)</f>
        <v>0.4038200276298517</v>
      </c>
    </row>
    <row r="198" spans="1:21" ht="4.5" customHeight="1">
      <c r="A198" s="9"/>
      <c r="C198" s="2"/>
      <c r="D198" s="4"/>
      <c r="E198" s="32"/>
      <c r="F198" s="28"/>
      <c r="G198" s="4"/>
      <c r="H198" s="32"/>
      <c r="I198" s="7"/>
      <c r="J198" s="4"/>
      <c r="K198" s="32"/>
      <c r="L198" s="7"/>
      <c r="M198" s="8"/>
      <c r="N198" s="2"/>
      <c r="O198" s="4"/>
      <c r="P198" s="32"/>
      <c r="Q198" s="7"/>
      <c r="R198" s="4"/>
      <c r="S198" s="32"/>
      <c r="T198" s="7"/>
      <c r="U198" s="8"/>
    </row>
    <row r="199" spans="1:21" ht="9">
      <c r="A199" s="9" t="s">
        <v>96</v>
      </c>
      <c r="C199" s="2"/>
      <c r="D199" s="4"/>
      <c r="E199" s="32"/>
      <c r="F199" s="28"/>
      <c r="G199" s="4"/>
      <c r="H199" s="32"/>
      <c r="I199" s="7"/>
      <c r="J199" s="4"/>
      <c r="K199" s="32"/>
      <c r="L199" s="7"/>
      <c r="M199" s="8"/>
      <c r="N199" s="2"/>
      <c r="O199" s="4"/>
      <c r="P199" s="32"/>
      <c r="Q199" s="7"/>
      <c r="R199" s="4"/>
      <c r="S199" s="32"/>
      <c r="T199" s="7"/>
      <c r="U199" s="8"/>
    </row>
    <row r="200" spans="2:21" ht="9">
      <c r="B200" s="15" t="s">
        <v>81</v>
      </c>
      <c r="C200" s="2">
        <v>86452</v>
      </c>
      <c r="D200" s="4">
        <v>123666</v>
      </c>
      <c r="E200" s="32"/>
      <c r="F200" s="28">
        <v>96219</v>
      </c>
      <c r="G200" s="4">
        <v>122242</v>
      </c>
      <c r="H200" s="32"/>
      <c r="I200" s="7">
        <v>105201</v>
      </c>
      <c r="J200" s="4">
        <v>116108</v>
      </c>
      <c r="K200" s="32"/>
      <c r="L200" s="7">
        <v>134371</v>
      </c>
      <c r="M200" s="8">
        <v>93123</v>
      </c>
      <c r="N200" s="2">
        <v>134369</v>
      </c>
      <c r="O200" s="4">
        <v>92831</v>
      </c>
      <c r="P200" s="32"/>
      <c r="Q200" s="7">
        <v>134142</v>
      </c>
      <c r="R200" s="4">
        <v>92866</v>
      </c>
      <c r="S200" s="32"/>
      <c r="T200" s="7">
        <v>133895</v>
      </c>
      <c r="U200" s="8">
        <v>93291</v>
      </c>
    </row>
    <row r="201" spans="1:21" ht="9">
      <c r="A201" s="9" t="s">
        <v>113</v>
      </c>
      <c r="C201" s="2">
        <v>86452</v>
      </c>
      <c r="D201" s="4">
        <v>123666</v>
      </c>
      <c r="E201" s="32"/>
      <c r="F201" s="28">
        <v>96219</v>
      </c>
      <c r="G201" s="4">
        <v>122242</v>
      </c>
      <c r="H201" s="32"/>
      <c r="I201" s="7">
        <v>105201</v>
      </c>
      <c r="J201" s="4">
        <v>116108</v>
      </c>
      <c r="K201" s="32"/>
      <c r="L201" s="7">
        <v>134371</v>
      </c>
      <c r="M201" s="8">
        <v>93123</v>
      </c>
      <c r="N201" s="2">
        <v>134369</v>
      </c>
      <c r="O201" s="4">
        <v>92831</v>
      </c>
      <c r="P201" s="32"/>
      <c r="Q201" s="7">
        <v>134142</v>
      </c>
      <c r="R201" s="4">
        <v>92866</v>
      </c>
      <c r="S201" s="32"/>
      <c r="T201" s="7">
        <v>133895</v>
      </c>
      <c r="U201" s="8">
        <v>93291</v>
      </c>
    </row>
    <row r="202" spans="1:21" s="11" customFormat="1" ht="9">
      <c r="A202" s="10"/>
      <c r="B202" s="16" t="s">
        <v>114</v>
      </c>
      <c r="C202" s="11">
        <f>C201/SUM(C201:D201)</f>
        <v>0.4114449975727924</v>
      </c>
      <c r="D202" s="12">
        <f>D201/SUM(C201:D201)</f>
        <v>0.5885550024272076</v>
      </c>
      <c r="E202" s="33"/>
      <c r="F202" s="29">
        <f>F201/SUM(F201:G201)</f>
        <v>0.4404401700990108</v>
      </c>
      <c r="G202" s="12">
        <f>G201/SUM(F201:G201)</f>
        <v>0.5595598299009892</v>
      </c>
      <c r="H202" s="33"/>
      <c r="I202" s="13">
        <f>I201/SUM(I201:J201)</f>
        <v>0.4753579836337429</v>
      </c>
      <c r="J202" s="12">
        <f>J201/SUM(I201:J201)</f>
        <v>0.5246420163662572</v>
      </c>
      <c r="K202" s="33"/>
      <c r="L202" s="13">
        <f>L201/SUM(L201:M201)</f>
        <v>0.5906573360176532</v>
      </c>
      <c r="M202" s="14">
        <f>M201/SUM(L201:M201)</f>
        <v>0.4093426639823468</v>
      </c>
      <c r="N202" s="11">
        <f>N201/SUM(N201:O201)</f>
        <v>0.591412852112676</v>
      </c>
      <c r="O202" s="12">
        <f>O201/SUM(N201:O201)</f>
        <v>0.4085871478873239</v>
      </c>
      <c r="P202" s="33"/>
      <c r="Q202" s="13">
        <f>Q201/SUM(Q201:R201)</f>
        <v>0.5909130955737243</v>
      </c>
      <c r="R202" s="12">
        <f>R201/SUM(Q201:R201)</f>
        <v>0.4090869044262757</v>
      </c>
      <c r="S202" s="33"/>
      <c r="T202" s="13">
        <f>T201/SUM(T201:U201)</f>
        <v>0.5893629008829769</v>
      </c>
      <c r="U202" s="14">
        <f>U201/SUM(T201:U201)</f>
        <v>0.41063709911702306</v>
      </c>
    </row>
    <row r="203" spans="1:21" ht="4.5" customHeight="1">
      <c r="A203" s="9"/>
      <c r="C203" s="2"/>
      <c r="D203" s="4"/>
      <c r="E203" s="32"/>
      <c r="F203" s="28"/>
      <c r="G203" s="4"/>
      <c r="H203" s="32"/>
      <c r="I203" s="7"/>
      <c r="J203" s="4"/>
      <c r="K203" s="32"/>
      <c r="L203" s="7"/>
      <c r="M203" s="8"/>
      <c r="N203" s="2"/>
      <c r="O203" s="4"/>
      <c r="P203" s="32"/>
      <c r="Q203" s="7"/>
      <c r="R203" s="4"/>
      <c r="S203" s="32"/>
      <c r="T203" s="7"/>
      <c r="U203" s="8"/>
    </row>
    <row r="204" spans="1:21" ht="9">
      <c r="A204" s="9" t="s">
        <v>98</v>
      </c>
      <c r="C204" s="2"/>
      <c r="D204" s="4"/>
      <c r="E204" s="32"/>
      <c r="F204" s="28"/>
      <c r="G204" s="4"/>
      <c r="H204" s="32"/>
      <c r="I204" s="7"/>
      <c r="J204" s="4"/>
      <c r="K204" s="32"/>
      <c r="L204" s="7"/>
      <c r="M204" s="8"/>
      <c r="N204" s="2"/>
      <c r="O204" s="4"/>
      <c r="P204" s="32"/>
      <c r="Q204" s="7"/>
      <c r="R204" s="4"/>
      <c r="S204" s="32"/>
      <c r="T204" s="7"/>
      <c r="U204" s="8"/>
    </row>
    <row r="205" spans="2:21" ht="9">
      <c r="B205" s="15" t="s">
        <v>81</v>
      </c>
      <c r="C205" s="2">
        <v>50223</v>
      </c>
      <c r="D205" s="4">
        <v>70865</v>
      </c>
      <c r="E205" s="32"/>
      <c r="F205" s="28">
        <v>47683</v>
      </c>
      <c r="G205" s="4">
        <v>77974</v>
      </c>
      <c r="H205" s="32"/>
      <c r="I205" s="7">
        <v>52778</v>
      </c>
      <c r="J205" s="4">
        <v>74233</v>
      </c>
      <c r="K205" s="32"/>
      <c r="L205" s="7">
        <v>76981</v>
      </c>
      <c r="M205" s="8">
        <v>52670</v>
      </c>
      <c r="N205" s="2">
        <v>77069</v>
      </c>
      <c r="O205" s="4">
        <v>52548</v>
      </c>
      <c r="P205" s="32"/>
      <c r="Q205" s="7">
        <v>76897</v>
      </c>
      <c r="R205" s="4">
        <v>52557</v>
      </c>
      <c r="S205" s="32"/>
      <c r="T205" s="7">
        <v>76786</v>
      </c>
      <c r="U205" s="8">
        <v>52662</v>
      </c>
    </row>
    <row r="206" spans="2:21" ht="9">
      <c r="B206" s="15" t="s">
        <v>97</v>
      </c>
      <c r="C206" s="2">
        <v>26387</v>
      </c>
      <c r="D206" s="4">
        <v>36234</v>
      </c>
      <c r="E206" s="32"/>
      <c r="F206" s="28">
        <v>20890</v>
      </c>
      <c r="G206" s="4">
        <v>43478</v>
      </c>
      <c r="H206" s="32"/>
      <c r="I206" s="7">
        <v>25119</v>
      </c>
      <c r="J206" s="4">
        <v>39897</v>
      </c>
      <c r="K206" s="32"/>
      <c r="L206" s="7">
        <v>39014</v>
      </c>
      <c r="M206" s="8">
        <v>27003</v>
      </c>
      <c r="N206" s="2">
        <v>39034</v>
      </c>
      <c r="O206" s="4">
        <v>27023</v>
      </c>
      <c r="P206" s="32"/>
      <c r="Q206" s="7">
        <v>39008</v>
      </c>
      <c r="R206" s="4">
        <v>27000</v>
      </c>
      <c r="S206" s="32"/>
      <c r="T206" s="7">
        <v>38940</v>
      </c>
      <c r="U206" s="8">
        <v>27059</v>
      </c>
    </row>
    <row r="207" spans="2:21" ht="9">
      <c r="B207" s="15" t="s">
        <v>82</v>
      </c>
      <c r="C207" s="2">
        <v>14445</v>
      </c>
      <c r="D207" s="4">
        <v>17407</v>
      </c>
      <c r="E207" s="32"/>
      <c r="F207" s="28">
        <v>13425</v>
      </c>
      <c r="G207" s="4">
        <v>19181</v>
      </c>
      <c r="H207" s="32"/>
      <c r="I207" s="7">
        <v>14142</v>
      </c>
      <c r="J207" s="4">
        <v>18691</v>
      </c>
      <c r="K207" s="32"/>
      <c r="L207" s="7">
        <v>20085</v>
      </c>
      <c r="M207" s="8">
        <v>13169</v>
      </c>
      <c r="N207" s="2">
        <v>20116</v>
      </c>
      <c r="O207" s="4">
        <v>13206</v>
      </c>
      <c r="P207" s="32"/>
      <c r="Q207" s="7">
        <v>20070</v>
      </c>
      <c r="R207" s="4">
        <v>13228</v>
      </c>
      <c r="S207" s="32"/>
      <c r="T207" s="7">
        <v>20006</v>
      </c>
      <c r="U207" s="8">
        <v>13239</v>
      </c>
    </row>
    <row r="208" spans="1:21" ht="9">
      <c r="A208" s="9" t="s">
        <v>113</v>
      </c>
      <c r="C208" s="2">
        <v>91055</v>
      </c>
      <c r="D208" s="4">
        <v>124506</v>
      </c>
      <c r="E208" s="32"/>
      <c r="F208" s="28">
        <v>81998</v>
      </c>
      <c r="G208" s="4">
        <v>140633</v>
      </c>
      <c r="H208" s="32"/>
      <c r="I208" s="7">
        <v>92039</v>
      </c>
      <c r="J208" s="4">
        <v>132821</v>
      </c>
      <c r="K208" s="32"/>
      <c r="L208" s="7">
        <v>136080</v>
      </c>
      <c r="M208" s="8">
        <v>92842</v>
      </c>
      <c r="N208" s="2">
        <v>136219</v>
      </c>
      <c r="O208" s="4">
        <v>92777</v>
      </c>
      <c r="P208" s="32"/>
      <c r="Q208" s="7">
        <v>135975</v>
      </c>
      <c r="R208" s="4">
        <v>92785</v>
      </c>
      <c r="S208" s="32"/>
      <c r="T208" s="7">
        <v>135732</v>
      </c>
      <c r="U208" s="8">
        <v>92960</v>
      </c>
    </row>
    <row r="209" spans="1:21" s="11" customFormat="1" ht="9">
      <c r="A209" s="10"/>
      <c r="B209" s="16" t="s">
        <v>114</v>
      </c>
      <c r="C209" s="11">
        <f>C208/SUM(C208:D208)</f>
        <v>0.422409433988523</v>
      </c>
      <c r="D209" s="12">
        <f>D208/SUM(C208:D208)</f>
        <v>0.5775905660114771</v>
      </c>
      <c r="E209" s="33"/>
      <c r="F209" s="29">
        <f>F208/SUM(F208:G208)</f>
        <v>0.368313487340038</v>
      </c>
      <c r="G209" s="12">
        <f>G208/SUM(F208:G208)</f>
        <v>0.631686512659962</v>
      </c>
      <c r="H209" s="33"/>
      <c r="I209" s="13">
        <f>I208/SUM(I208:J208)</f>
        <v>0.4093169082984968</v>
      </c>
      <c r="J209" s="12">
        <f>J208/SUM(I208:J208)</f>
        <v>0.5906830917015031</v>
      </c>
      <c r="K209" s="33"/>
      <c r="L209" s="13">
        <f>L208/SUM(L208:M208)</f>
        <v>0.5944382802876089</v>
      </c>
      <c r="M209" s="14">
        <f>M208/SUM(L208:M208)</f>
        <v>0.40556171971239113</v>
      </c>
      <c r="N209" s="11">
        <f>N208/SUM(N208:O208)</f>
        <v>0.5948531852084753</v>
      </c>
      <c r="O209" s="12">
        <f>O208/SUM(N208:O208)</f>
        <v>0.40514681479152476</v>
      </c>
      <c r="P209" s="33"/>
      <c r="Q209" s="13">
        <f>Q208/SUM(Q208:R208)</f>
        <v>0.5944002447980417</v>
      </c>
      <c r="R209" s="12">
        <f>R208/SUM(Q208:R208)</f>
        <v>0.4055997552019584</v>
      </c>
      <c r="S209" s="33"/>
      <c r="T209" s="13">
        <f>T208/SUM(T208:U208)</f>
        <v>0.5935144211428471</v>
      </c>
      <c r="U209" s="14">
        <f>U208/SUM(T208:U208)</f>
        <v>0.40648557885715286</v>
      </c>
    </row>
    <row r="210" spans="1:21" ht="4.5" customHeight="1">
      <c r="A210" s="9"/>
      <c r="C210" s="2"/>
      <c r="D210" s="4"/>
      <c r="E210" s="32"/>
      <c r="F210" s="28"/>
      <c r="G210" s="4"/>
      <c r="H210" s="32"/>
      <c r="I210" s="7"/>
      <c r="J210" s="4"/>
      <c r="K210" s="32"/>
      <c r="L210" s="7"/>
      <c r="M210" s="8"/>
      <c r="N210" s="2"/>
      <c r="O210" s="4"/>
      <c r="P210" s="32"/>
      <c r="Q210" s="7"/>
      <c r="R210" s="4"/>
      <c r="S210" s="32"/>
      <c r="T210" s="7"/>
      <c r="U210" s="8"/>
    </row>
    <row r="211" spans="1:21" ht="9">
      <c r="A211" s="9" t="s">
        <v>99</v>
      </c>
      <c r="C211" s="2"/>
      <c r="D211" s="4"/>
      <c r="E211" s="32"/>
      <c r="F211" s="28"/>
      <c r="G211" s="4"/>
      <c r="H211" s="32"/>
      <c r="I211" s="7"/>
      <c r="J211" s="4"/>
      <c r="K211" s="32"/>
      <c r="L211" s="7"/>
      <c r="M211" s="8"/>
      <c r="N211" s="2"/>
      <c r="O211" s="4"/>
      <c r="P211" s="32"/>
      <c r="Q211" s="7"/>
      <c r="R211" s="4"/>
      <c r="S211" s="32"/>
      <c r="T211" s="7"/>
      <c r="U211" s="8"/>
    </row>
    <row r="212" spans="2:21" ht="9">
      <c r="B212" s="15" t="s">
        <v>81</v>
      </c>
      <c r="C212" s="2">
        <v>63112</v>
      </c>
      <c r="D212" s="4">
        <v>79210</v>
      </c>
      <c r="E212" s="32"/>
      <c r="F212" s="28">
        <v>77407</v>
      </c>
      <c r="G212" s="4">
        <v>69668</v>
      </c>
      <c r="H212" s="32"/>
      <c r="I212" s="7">
        <v>74535</v>
      </c>
      <c r="J212" s="4">
        <v>73964</v>
      </c>
      <c r="K212" s="32"/>
      <c r="L212" s="7">
        <v>93119</v>
      </c>
      <c r="M212" s="8">
        <v>59624</v>
      </c>
      <c r="N212" s="2">
        <v>93336</v>
      </c>
      <c r="O212" s="4">
        <v>59325</v>
      </c>
      <c r="P212" s="32"/>
      <c r="Q212" s="7">
        <v>93099</v>
      </c>
      <c r="R212" s="4">
        <v>59400</v>
      </c>
      <c r="S212" s="32"/>
      <c r="T212" s="7">
        <v>93017</v>
      </c>
      <c r="U212" s="8">
        <v>59663</v>
      </c>
    </row>
    <row r="213" spans="1:21" ht="9">
      <c r="A213" s="9" t="s">
        <v>113</v>
      </c>
      <c r="C213" s="2">
        <v>63112</v>
      </c>
      <c r="D213" s="4">
        <v>79210</v>
      </c>
      <c r="E213" s="32"/>
      <c r="F213" s="28">
        <v>77407</v>
      </c>
      <c r="G213" s="4">
        <v>69668</v>
      </c>
      <c r="H213" s="32"/>
      <c r="I213" s="7">
        <v>74535</v>
      </c>
      <c r="J213" s="4">
        <v>73964</v>
      </c>
      <c r="K213" s="32"/>
      <c r="L213" s="7">
        <v>93119</v>
      </c>
      <c r="M213" s="8">
        <v>59624</v>
      </c>
      <c r="N213" s="2">
        <v>93336</v>
      </c>
      <c r="O213" s="4">
        <v>59325</v>
      </c>
      <c r="P213" s="32"/>
      <c r="Q213" s="7">
        <v>93099</v>
      </c>
      <c r="R213" s="4">
        <v>59400</v>
      </c>
      <c r="S213" s="32"/>
      <c r="T213" s="7">
        <v>93017</v>
      </c>
      <c r="U213" s="8">
        <v>59663</v>
      </c>
    </row>
    <row r="214" spans="1:21" s="11" customFormat="1" ht="9">
      <c r="A214" s="10"/>
      <c r="B214" s="16" t="s">
        <v>114</v>
      </c>
      <c r="C214" s="11">
        <f>C213/SUM(C213:D213)</f>
        <v>0.44344514551509956</v>
      </c>
      <c r="D214" s="12">
        <f>D213/SUM(C213:D213)</f>
        <v>0.5565548544849004</v>
      </c>
      <c r="E214" s="33"/>
      <c r="F214" s="29">
        <f>F213/SUM(F213:G213)</f>
        <v>0.5263097059323475</v>
      </c>
      <c r="G214" s="12">
        <f>G213/SUM(F213:G213)</f>
        <v>0.47369029406765256</v>
      </c>
      <c r="H214" s="33"/>
      <c r="I214" s="13">
        <f>I213/SUM(I213:J213)</f>
        <v>0.5019225718691709</v>
      </c>
      <c r="J214" s="12">
        <f>J213/SUM(I213:J213)</f>
        <v>0.49807742813082917</v>
      </c>
      <c r="K214" s="33"/>
      <c r="L214" s="13">
        <f>L213/SUM(L213:M213)</f>
        <v>0.6096449591797988</v>
      </c>
      <c r="M214" s="14">
        <f>M213/SUM(L213:M213)</f>
        <v>0.3903550408202012</v>
      </c>
      <c r="N214" s="11">
        <f>N213/SUM(N213:O213)</f>
        <v>0.6113938726983316</v>
      </c>
      <c r="O214" s="12">
        <f>O213/SUM(N213:O213)</f>
        <v>0.3886061273016684</v>
      </c>
      <c r="P214" s="33"/>
      <c r="Q214" s="13">
        <f>Q213/SUM(Q213:R213)</f>
        <v>0.6104892491098303</v>
      </c>
      <c r="R214" s="12">
        <f>R213/SUM(Q213:R213)</f>
        <v>0.3895107508901698</v>
      </c>
      <c r="S214" s="33"/>
      <c r="T214" s="13">
        <f>T213/SUM(T213:U213)</f>
        <v>0.6092284516636102</v>
      </c>
      <c r="U214" s="14">
        <f>U213/SUM(T213:U213)</f>
        <v>0.39077154833638983</v>
      </c>
    </row>
    <row r="215" spans="1:21" ht="9">
      <c r="A215" s="9" t="s">
        <v>101</v>
      </c>
      <c r="C215" s="2"/>
      <c r="D215" s="4"/>
      <c r="E215" s="32"/>
      <c r="F215" s="28"/>
      <c r="G215" s="4"/>
      <c r="H215" s="32"/>
      <c r="I215" s="7"/>
      <c r="J215" s="4"/>
      <c r="K215" s="32"/>
      <c r="L215" s="7"/>
      <c r="M215" s="8"/>
      <c r="N215" s="2"/>
      <c r="O215" s="4"/>
      <c r="P215" s="32"/>
      <c r="Q215" s="7"/>
      <c r="R215" s="4"/>
      <c r="S215" s="32"/>
      <c r="T215" s="7"/>
      <c r="U215" s="8"/>
    </row>
    <row r="216" spans="2:21" ht="9">
      <c r="B216" s="15" t="s">
        <v>100</v>
      </c>
      <c r="C216" s="2">
        <v>31415</v>
      </c>
      <c r="D216" s="4">
        <v>39129</v>
      </c>
      <c r="E216" s="32"/>
      <c r="F216" s="28">
        <v>32150</v>
      </c>
      <c r="G216" s="4">
        <v>39835</v>
      </c>
      <c r="H216" s="32"/>
      <c r="I216" s="7">
        <v>31214</v>
      </c>
      <c r="J216" s="4">
        <v>41458</v>
      </c>
      <c r="K216" s="32"/>
      <c r="L216" s="7">
        <v>45369</v>
      </c>
      <c r="M216" s="8">
        <v>28133</v>
      </c>
      <c r="N216" s="2">
        <v>45489</v>
      </c>
      <c r="O216" s="4">
        <v>28034</v>
      </c>
      <c r="P216" s="32"/>
      <c r="Q216" s="7">
        <v>45022</v>
      </c>
      <c r="R216" s="4">
        <v>27939</v>
      </c>
      <c r="S216" s="32"/>
      <c r="T216" s="7">
        <v>45031</v>
      </c>
      <c r="U216" s="8">
        <v>27943</v>
      </c>
    </row>
    <row r="217" spans="2:21" ht="9">
      <c r="B217" s="15" t="s">
        <v>82</v>
      </c>
      <c r="C217" s="2">
        <v>61534</v>
      </c>
      <c r="D217" s="4">
        <v>74216</v>
      </c>
      <c r="E217" s="32"/>
      <c r="F217" s="28">
        <v>57552</v>
      </c>
      <c r="G217" s="4">
        <v>81531</v>
      </c>
      <c r="H217" s="32"/>
      <c r="I217" s="7">
        <v>57407</v>
      </c>
      <c r="J217" s="4">
        <v>83011</v>
      </c>
      <c r="K217" s="32"/>
      <c r="L217" s="7">
        <v>87959</v>
      </c>
      <c r="M217" s="8">
        <v>54622</v>
      </c>
      <c r="N217" s="2">
        <v>88266</v>
      </c>
      <c r="O217" s="4">
        <v>54512</v>
      </c>
      <c r="P217" s="32"/>
      <c r="Q217" s="7">
        <v>88109</v>
      </c>
      <c r="R217" s="4">
        <v>54622</v>
      </c>
      <c r="S217" s="32"/>
      <c r="T217" s="7">
        <v>87770</v>
      </c>
      <c r="U217" s="8">
        <v>54686</v>
      </c>
    </row>
    <row r="218" spans="1:21" ht="9">
      <c r="A218" s="9" t="s">
        <v>113</v>
      </c>
      <c r="C218" s="2">
        <v>92949</v>
      </c>
      <c r="D218" s="4">
        <v>113345</v>
      </c>
      <c r="E218" s="32"/>
      <c r="F218" s="28">
        <v>89702</v>
      </c>
      <c r="G218" s="4">
        <v>121366</v>
      </c>
      <c r="H218" s="32"/>
      <c r="I218" s="7">
        <v>88621</v>
      </c>
      <c r="J218" s="4">
        <v>124469</v>
      </c>
      <c r="K218" s="32"/>
      <c r="L218" s="7">
        <v>133328</v>
      </c>
      <c r="M218" s="8">
        <v>82755</v>
      </c>
      <c r="N218" s="2">
        <v>133755</v>
      </c>
      <c r="O218" s="4">
        <v>82546</v>
      </c>
      <c r="P218" s="32"/>
      <c r="Q218" s="7">
        <v>133131</v>
      </c>
      <c r="R218" s="4">
        <v>82561</v>
      </c>
      <c r="S218" s="32"/>
      <c r="T218" s="7">
        <v>132801</v>
      </c>
      <c r="U218" s="8">
        <v>82629</v>
      </c>
    </row>
    <row r="219" spans="1:21" s="11" customFormat="1" ht="9">
      <c r="A219" s="10"/>
      <c r="B219" s="16" t="s">
        <v>114</v>
      </c>
      <c r="C219" s="11">
        <f>C218/SUM(C218:D218)</f>
        <v>0.4505656974996849</v>
      </c>
      <c r="D219" s="12">
        <f>D218/SUM(C218:D218)</f>
        <v>0.5494343025003151</v>
      </c>
      <c r="E219" s="33"/>
      <c r="F219" s="29">
        <f>F218/SUM(F218:G218)</f>
        <v>0.42499099816172986</v>
      </c>
      <c r="G219" s="12">
        <f>G218/SUM(F218:G218)</f>
        <v>0.5750090018382701</v>
      </c>
      <c r="H219" s="33"/>
      <c r="I219" s="13">
        <f>I218/SUM(I218:J218)</f>
        <v>0.4158853066779295</v>
      </c>
      <c r="J219" s="12">
        <f>J218/SUM(I218:J218)</f>
        <v>0.5841146933220704</v>
      </c>
      <c r="K219" s="33"/>
      <c r="L219" s="13">
        <f>L218/SUM(L218:M218)</f>
        <v>0.6170221627800428</v>
      </c>
      <c r="M219" s="14">
        <f>M218/SUM(L218:M218)</f>
        <v>0.38297783721995715</v>
      </c>
      <c r="N219" s="11">
        <f>N218/SUM(N218:O218)</f>
        <v>0.618374394940384</v>
      </c>
      <c r="O219" s="12">
        <f>O218/SUM(N218:O218)</f>
        <v>0.381625605059616</v>
      </c>
      <c r="P219" s="33"/>
      <c r="Q219" s="13">
        <f>Q218/SUM(Q218:R218)</f>
        <v>0.6172273426923576</v>
      </c>
      <c r="R219" s="12">
        <f>R218/SUM(Q218:R218)</f>
        <v>0.38277265730764237</v>
      </c>
      <c r="S219" s="33"/>
      <c r="T219" s="13">
        <f>T218/SUM(T218:U218)</f>
        <v>0.6164461774126166</v>
      </c>
      <c r="U219" s="14">
        <f>U218/SUM(T218:U218)</f>
        <v>0.38355382258738335</v>
      </c>
    </row>
    <row r="220" spans="1:21" ht="4.5" customHeight="1">
      <c r="A220" s="9"/>
      <c r="C220" s="2"/>
      <c r="D220" s="4"/>
      <c r="E220" s="32"/>
      <c r="F220" s="28"/>
      <c r="G220" s="4"/>
      <c r="H220" s="32"/>
      <c r="I220" s="7"/>
      <c r="J220" s="4"/>
      <c r="K220" s="32"/>
      <c r="L220" s="7"/>
      <c r="M220" s="8"/>
      <c r="N220" s="2"/>
      <c r="O220" s="4"/>
      <c r="P220" s="32"/>
      <c r="Q220" s="7"/>
      <c r="R220" s="4"/>
      <c r="S220" s="32"/>
      <c r="T220" s="7"/>
      <c r="U220" s="8"/>
    </row>
    <row r="221" spans="1:21" ht="9">
      <c r="A221" s="9" t="s">
        <v>102</v>
      </c>
      <c r="C221" s="2"/>
      <c r="D221" s="4"/>
      <c r="E221" s="32"/>
      <c r="F221" s="28"/>
      <c r="G221" s="4"/>
      <c r="H221" s="32"/>
      <c r="I221" s="7"/>
      <c r="J221" s="4"/>
      <c r="K221" s="32"/>
      <c r="L221" s="7"/>
      <c r="M221" s="8"/>
      <c r="N221" s="2"/>
      <c r="O221" s="4"/>
      <c r="P221" s="32"/>
      <c r="Q221" s="7"/>
      <c r="R221" s="4"/>
      <c r="S221" s="32"/>
      <c r="T221" s="7"/>
      <c r="U221" s="8"/>
    </row>
    <row r="222" spans="2:21" ht="9">
      <c r="B222" s="15" t="s">
        <v>81</v>
      </c>
      <c r="C222" s="2">
        <v>8776</v>
      </c>
      <c r="D222" s="4">
        <v>11398</v>
      </c>
      <c r="E222" s="32"/>
      <c r="F222" s="28">
        <v>10936</v>
      </c>
      <c r="G222" s="4">
        <v>9786</v>
      </c>
      <c r="H222" s="32"/>
      <c r="I222" s="7">
        <v>10271</v>
      </c>
      <c r="J222" s="4">
        <v>10558</v>
      </c>
      <c r="K222" s="32"/>
      <c r="L222" s="7">
        <v>12886</v>
      </c>
      <c r="M222" s="8">
        <v>8544</v>
      </c>
      <c r="N222" s="2">
        <v>12903</v>
      </c>
      <c r="O222" s="4">
        <v>8520</v>
      </c>
      <c r="P222" s="32"/>
      <c r="Q222" s="7">
        <v>12864</v>
      </c>
      <c r="R222" s="4">
        <v>8540</v>
      </c>
      <c r="S222" s="32"/>
      <c r="T222" s="7">
        <v>12828</v>
      </c>
      <c r="U222" s="8">
        <v>8562</v>
      </c>
    </row>
    <row r="223" spans="2:21" ht="9">
      <c r="B223" s="15" t="s">
        <v>82</v>
      </c>
      <c r="C223" s="2">
        <v>47330</v>
      </c>
      <c r="D223" s="4">
        <v>52803</v>
      </c>
      <c r="E223" s="32"/>
      <c r="F223" s="28">
        <v>55159</v>
      </c>
      <c r="G223" s="4">
        <v>46899</v>
      </c>
      <c r="H223" s="32"/>
      <c r="I223" s="7">
        <v>50588</v>
      </c>
      <c r="J223" s="4">
        <v>52229</v>
      </c>
      <c r="K223" s="32"/>
      <c r="L223" s="7">
        <v>64817</v>
      </c>
      <c r="M223" s="8">
        <v>39544</v>
      </c>
      <c r="N223" s="2">
        <v>65100</v>
      </c>
      <c r="O223" s="4">
        <v>39388</v>
      </c>
      <c r="P223" s="32"/>
      <c r="Q223" s="7">
        <v>64813</v>
      </c>
      <c r="R223" s="4">
        <v>39686</v>
      </c>
      <c r="S223" s="32"/>
      <c r="T223" s="7">
        <v>64596</v>
      </c>
      <c r="U223" s="8">
        <v>39569</v>
      </c>
    </row>
    <row r="224" spans="1:21" ht="9">
      <c r="A224" s="9" t="s">
        <v>113</v>
      </c>
      <c r="C224" s="2">
        <v>56106</v>
      </c>
      <c r="D224" s="4">
        <v>64201</v>
      </c>
      <c r="E224" s="32"/>
      <c r="F224" s="28">
        <v>66095</v>
      </c>
      <c r="G224" s="4">
        <v>56685</v>
      </c>
      <c r="H224" s="32"/>
      <c r="I224" s="7">
        <v>60859</v>
      </c>
      <c r="J224" s="4">
        <v>62787</v>
      </c>
      <c r="K224" s="32"/>
      <c r="L224" s="7">
        <v>77703</v>
      </c>
      <c r="M224" s="8">
        <v>48088</v>
      </c>
      <c r="N224" s="2">
        <v>78003</v>
      </c>
      <c r="O224" s="4">
        <v>47908</v>
      </c>
      <c r="P224" s="32"/>
      <c r="Q224" s="7">
        <v>77677</v>
      </c>
      <c r="R224" s="4">
        <v>48226</v>
      </c>
      <c r="S224" s="32"/>
      <c r="T224" s="7">
        <v>77424</v>
      </c>
      <c r="U224" s="8">
        <v>48131</v>
      </c>
    </row>
    <row r="225" spans="1:21" s="11" customFormat="1" ht="9">
      <c r="A225" s="10"/>
      <c r="B225" s="16" t="s">
        <v>114</v>
      </c>
      <c r="C225" s="11">
        <f>C224/SUM(C224:D224)</f>
        <v>0.4663569035883199</v>
      </c>
      <c r="D225" s="12">
        <f>D224/SUM(C224:D224)</f>
        <v>0.5336430964116802</v>
      </c>
      <c r="E225" s="33"/>
      <c r="F225" s="29">
        <f>F224/SUM(F224:G224)</f>
        <v>0.5383205733832872</v>
      </c>
      <c r="G225" s="12">
        <f>G224/SUM(F224:G224)</f>
        <v>0.4616794266167128</v>
      </c>
      <c r="H225" s="33"/>
      <c r="I225" s="13">
        <f>I224/SUM(I224:J224)</f>
        <v>0.4922035488410462</v>
      </c>
      <c r="J225" s="12">
        <f>J224/SUM(I224:J224)</f>
        <v>0.5077964511589538</v>
      </c>
      <c r="K225" s="33"/>
      <c r="L225" s="13">
        <f>L224/SUM(L224:M224)</f>
        <v>0.6177150988544491</v>
      </c>
      <c r="M225" s="14">
        <f>M224/SUM(L224:M224)</f>
        <v>0.38228490114555097</v>
      </c>
      <c r="N225" s="11">
        <f>N224/SUM(N224:O224)</f>
        <v>0.6195090182748132</v>
      </c>
      <c r="O225" s="12">
        <f>O224/SUM(N224:O224)</f>
        <v>0.38049098172518686</v>
      </c>
      <c r="P225" s="33"/>
      <c r="Q225" s="13">
        <f>Q224/SUM(Q224:R224)</f>
        <v>0.6169590875515277</v>
      </c>
      <c r="R225" s="12">
        <f>R224/SUM(Q224:R224)</f>
        <v>0.3830409124484722</v>
      </c>
      <c r="S225" s="33"/>
      <c r="T225" s="13">
        <f>T224/SUM(T224:U224)</f>
        <v>0.6166540559913982</v>
      </c>
      <c r="U225" s="14">
        <f>U224/SUM(T224:U224)</f>
        <v>0.38334594400860184</v>
      </c>
    </row>
    <row r="226" spans="1:21" ht="4.5" customHeight="1">
      <c r="A226" s="9"/>
      <c r="C226" s="2"/>
      <c r="D226" s="4"/>
      <c r="E226" s="32"/>
      <c r="F226" s="28"/>
      <c r="G226" s="4"/>
      <c r="H226" s="32"/>
      <c r="I226" s="7"/>
      <c r="J226" s="4"/>
      <c r="K226" s="32"/>
      <c r="L226" s="7"/>
      <c r="M226" s="8"/>
      <c r="N226" s="2"/>
      <c r="O226" s="4"/>
      <c r="P226" s="32"/>
      <c r="Q226" s="7"/>
      <c r="R226" s="4"/>
      <c r="S226" s="32"/>
      <c r="T226" s="7"/>
      <c r="U226" s="8"/>
    </row>
    <row r="227" spans="1:21" ht="9">
      <c r="A227" s="9" t="s">
        <v>103</v>
      </c>
      <c r="C227" s="2"/>
      <c r="D227" s="4"/>
      <c r="E227" s="32"/>
      <c r="F227" s="28"/>
      <c r="G227" s="4"/>
      <c r="H227" s="32"/>
      <c r="I227" s="7"/>
      <c r="J227" s="4"/>
      <c r="K227" s="32"/>
      <c r="L227" s="7"/>
      <c r="M227" s="8"/>
      <c r="N227" s="2"/>
      <c r="O227" s="4"/>
      <c r="P227" s="32"/>
      <c r="Q227" s="7"/>
      <c r="R227" s="4"/>
      <c r="S227" s="32"/>
      <c r="T227" s="7"/>
      <c r="U227" s="8"/>
    </row>
    <row r="228" spans="2:21" ht="9">
      <c r="B228" s="15" t="s">
        <v>97</v>
      </c>
      <c r="C228" s="2">
        <v>101419</v>
      </c>
      <c r="D228" s="4">
        <v>142677</v>
      </c>
      <c r="E228" s="32"/>
      <c r="F228" s="28">
        <v>83708</v>
      </c>
      <c r="G228" s="4">
        <v>167260</v>
      </c>
      <c r="H228" s="32"/>
      <c r="I228" s="7">
        <v>100918</v>
      </c>
      <c r="J228" s="4">
        <v>153096</v>
      </c>
      <c r="K228" s="32"/>
      <c r="L228" s="7">
        <v>154763</v>
      </c>
      <c r="M228" s="8">
        <v>103116</v>
      </c>
      <c r="N228" s="2">
        <v>154888</v>
      </c>
      <c r="O228" s="4">
        <v>102987</v>
      </c>
      <c r="P228" s="32"/>
      <c r="Q228" s="7">
        <v>154556</v>
      </c>
      <c r="R228" s="4">
        <v>103128</v>
      </c>
      <c r="S228" s="32"/>
      <c r="T228" s="7">
        <v>154670</v>
      </c>
      <c r="U228" s="8">
        <v>103119</v>
      </c>
    </row>
    <row r="229" spans="1:21" ht="9">
      <c r="A229" s="9" t="s">
        <v>113</v>
      </c>
      <c r="C229" s="2">
        <v>101419</v>
      </c>
      <c r="D229" s="4">
        <v>142677</v>
      </c>
      <c r="E229" s="32"/>
      <c r="F229" s="28">
        <v>83708</v>
      </c>
      <c r="G229" s="4">
        <v>167260</v>
      </c>
      <c r="H229" s="32"/>
      <c r="I229" s="7">
        <v>100918</v>
      </c>
      <c r="J229" s="4">
        <v>153096</v>
      </c>
      <c r="K229" s="32"/>
      <c r="L229" s="7">
        <v>154763</v>
      </c>
      <c r="M229" s="8">
        <v>103116</v>
      </c>
      <c r="N229" s="2">
        <v>154888</v>
      </c>
      <c r="O229" s="4">
        <v>102987</v>
      </c>
      <c r="P229" s="32"/>
      <c r="Q229" s="7">
        <v>154556</v>
      </c>
      <c r="R229" s="4">
        <v>103128</v>
      </c>
      <c r="S229" s="32"/>
      <c r="T229" s="7">
        <v>154670</v>
      </c>
      <c r="U229" s="8">
        <v>103119</v>
      </c>
    </row>
    <row r="230" spans="1:21" s="11" customFormat="1" ht="9">
      <c r="A230" s="10"/>
      <c r="B230" s="16" t="s">
        <v>114</v>
      </c>
      <c r="C230" s="11">
        <f>C229/SUM(C229:D229)</f>
        <v>0.41548816858940746</v>
      </c>
      <c r="D230" s="12">
        <f>D229/SUM(C229:D229)</f>
        <v>0.5845118314105926</v>
      </c>
      <c r="E230" s="33"/>
      <c r="F230" s="29">
        <f>F229/SUM(F229:G229)</f>
        <v>0.3335405310637213</v>
      </c>
      <c r="G230" s="12">
        <f>G229/SUM(F229:G229)</f>
        <v>0.6664594689362787</v>
      </c>
      <c r="H230" s="33"/>
      <c r="I230" s="13">
        <f>I229/SUM(I229:J229)</f>
        <v>0.3972930625871015</v>
      </c>
      <c r="J230" s="12">
        <f>J229/SUM(I229:J229)</f>
        <v>0.6027069374128985</v>
      </c>
      <c r="K230" s="33"/>
      <c r="L230" s="13">
        <f>L229/SUM(L229:M229)</f>
        <v>0.6001380492401475</v>
      </c>
      <c r="M230" s="14">
        <f>M229/SUM(L229:M229)</f>
        <v>0.3998619507598525</v>
      </c>
      <c r="N230" s="11">
        <f>N229/SUM(N229:O229)</f>
        <v>0.6006320891904993</v>
      </c>
      <c r="O230" s="12">
        <f>O229/SUM(N229:O229)</f>
        <v>0.39936791080950074</v>
      </c>
      <c r="P230" s="33"/>
      <c r="Q230" s="13">
        <f>Q229/SUM(Q229:R229)</f>
        <v>0.5997888887164123</v>
      </c>
      <c r="R230" s="12">
        <f>R229/SUM(Q229:R229)</f>
        <v>0.40021111128358766</v>
      </c>
      <c r="S230" s="33"/>
      <c r="T230" s="13">
        <f>T229/SUM(T229:U229)</f>
        <v>0.5999868109190074</v>
      </c>
      <c r="U230" s="14">
        <f>U229/SUM(T229:U229)</f>
        <v>0.4000131890809926</v>
      </c>
    </row>
    <row r="231" spans="1:21" ht="4.5" customHeight="1">
      <c r="A231" s="9"/>
      <c r="C231" s="2"/>
      <c r="D231" s="4"/>
      <c r="E231" s="32"/>
      <c r="F231" s="28"/>
      <c r="G231" s="4"/>
      <c r="H231" s="32"/>
      <c r="I231" s="7"/>
      <c r="J231" s="4"/>
      <c r="K231" s="32"/>
      <c r="L231" s="7"/>
      <c r="M231" s="8"/>
      <c r="N231" s="2"/>
      <c r="O231" s="4"/>
      <c r="P231" s="32"/>
      <c r="Q231" s="7"/>
      <c r="R231" s="4"/>
      <c r="S231" s="32"/>
      <c r="T231" s="7"/>
      <c r="U231" s="8"/>
    </row>
    <row r="232" spans="1:21" ht="9">
      <c r="A232" s="9" t="s">
        <v>104</v>
      </c>
      <c r="C232" s="2"/>
      <c r="D232" s="4"/>
      <c r="E232" s="32"/>
      <c r="F232" s="28"/>
      <c r="G232" s="4"/>
      <c r="H232" s="32"/>
      <c r="I232" s="7"/>
      <c r="J232" s="4"/>
      <c r="K232" s="32"/>
      <c r="L232" s="7"/>
      <c r="M232" s="8"/>
      <c r="N232" s="2"/>
      <c r="O232" s="4"/>
      <c r="P232" s="32"/>
      <c r="Q232" s="7"/>
      <c r="R232" s="4"/>
      <c r="S232" s="32"/>
      <c r="T232" s="7"/>
      <c r="U232" s="8"/>
    </row>
    <row r="233" spans="2:21" ht="9">
      <c r="B233" s="15" t="s">
        <v>97</v>
      </c>
      <c r="C233" s="2">
        <v>48726</v>
      </c>
      <c r="D233" s="4">
        <v>55851</v>
      </c>
      <c r="E233" s="32"/>
      <c r="F233" s="28">
        <v>53982</v>
      </c>
      <c r="G233" s="4">
        <v>52940</v>
      </c>
      <c r="H233" s="32"/>
      <c r="I233" s="7">
        <v>53743</v>
      </c>
      <c r="J233" s="4">
        <v>54053</v>
      </c>
      <c r="K233" s="32"/>
      <c r="L233" s="7">
        <v>67802</v>
      </c>
      <c r="M233" s="8">
        <v>42150</v>
      </c>
      <c r="N233" s="2">
        <v>67824</v>
      </c>
      <c r="O233" s="4">
        <v>42094</v>
      </c>
      <c r="P233" s="32"/>
      <c r="Q233" s="7">
        <v>67575</v>
      </c>
      <c r="R233" s="4">
        <v>42224</v>
      </c>
      <c r="S233" s="32"/>
      <c r="T233" s="7">
        <v>67459</v>
      </c>
      <c r="U233" s="8">
        <v>42286</v>
      </c>
    </row>
    <row r="234" spans="1:21" ht="9">
      <c r="A234" s="9" t="s">
        <v>113</v>
      </c>
      <c r="C234" s="2">
        <v>48726</v>
      </c>
      <c r="D234" s="4">
        <v>55851</v>
      </c>
      <c r="E234" s="32"/>
      <c r="F234" s="28">
        <v>53982</v>
      </c>
      <c r="G234" s="4">
        <v>52940</v>
      </c>
      <c r="H234" s="32"/>
      <c r="I234" s="7">
        <v>53743</v>
      </c>
      <c r="J234" s="4">
        <v>54053</v>
      </c>
      <c r="K234" s="32"/>
      <c r="L234" s="7">
        <v>67802</v>
      </c>
      <c r="M234" s="8">
        <v>42150</v>
      </c>
      <c r="N234" s="2">
        <v>67824</v>
      </c>
      <c r="O234" s="4">
        <v>42094</v>
      </c>
      <c r="P234" s="32"/>
      <c r="Q234" s="7">
        <v>67575</v>
      </c>
      <c r="R234" s="4">
        <v>42224</v>
      </c>
      <c r="S234" s="32"/>
      <c r="T234" s="7">
        <v>67459</v>
      </c>
      <c r="U234" s="8">
        <v>42286</v>
      </c>
    </row>
    <row r="235" spans="1:21" s="11" customFormat="1" ht="9">
      <c r="A235" s="10"/>
      <c r="B235" s="16" t="s">
        <v>114</v>
      </c>
      <c r="C235" s="11">
        <f>C234/SUM(C234:D234)</f>
        <v>0.4659341920307525</v>
      </c>
      <c r="D235" s="12">
        <f>D234/SUM(C234:D234)</f>
        <v>0.5340658079692475</v>
      </c>
      <c r="E235" s="33"/>
      <c r="F235" s="29">
        <f>F234/SUM(F234:G234)</f>
        <v>0.5048727109481678</v>
      </c>
      <c r="G235" s="12">
        <f>G234/SUM(F234:G234)</f>
        <v>0.4951272890518322</v>
      </c>
      <c r="H235" s="33"/>
      <c r="I235" s="13">
        <f>I234/SUM(I234:J234)</f>
        <v>0.49856209877917546</v>
      </c>
      <c r="J235" s="12">
        <f>J234/SUM(I234:J234)</f>
        <v>0.5014379012208245</v>
      </c>
      <c r="K235" s="33"/>
      <c r="L235" s="13">
        <f>L234/SUM(L234:M234)</f>
        <v>0.6166509022118742</v>
      </c>
      <c r="M235" s="14">
        <f>M234/SUM(L234:M234)</f>
        <v>0.3833490977881257</v>
      </c>
      <c r="N235" s="11">
        <f>N234/SUM(N234:O234)</f>
        <v>0.6170417947924817</v>
      </c>
      <c r="O235" s="12">
        <f>O234/SUM(N234:O234)</f>
        <v>0.38295820520751833</v>
      </c>
      <c r="P235" s="33"/>
      <c r="Q235" s="13">
        <f>Q234/SUM(Q234:R234)</f>
        <v>0.6154427635952968</v>
      </c>
      <c r="R235" s="12">
        <f>R234/SUM(Q234:R234)</f>
        <v>0.38455723640470313</v>
      </c>
      <c r="S235" s="33"/>
      <c r="T235" s="13">
        <f>T234/SUM(T234:U234)</f>
        <v>0.6146885962914028</v>
      </c>
      <c r="U235" s="14">
        <f>U234/SUM(T234:U234)</f>
        <v>0.3853114037085972</v>
      </c>
    </row>
    <row r="236" spans="1:21" ht="4.5" customHeight="1">
      <c r="A236" s="9"/>
      <c r="C236" s="2"/>
      <c r="D236" s="4"/>
      <c r="E236" s="32"/>
      <c r="F236" s="28"/>
      <c r="G236" s="4"/>
      <c r="H236" s="32"/>
      <c r="I236" s="7"/>
      <c r="J236" s="4"/>
      <c r="K236" s="32"/>
      <c r="L236" s="7"/>
      <c r="M236" s="8"/>
      <c r="N236" s="2"/>
      <c r="O236" s="4"/>
      <c r="P236" s="32"/>
      <c r="Q236" s="7"/>
      <c r="R236" s="4"/>
      <c r="S236" s="32"/>
      <c r="T236" s="7"/>
      <c r="U236" s="8"/>
    </row>
    <row r="237" spans="1:21" ht="9">
      <c r="A237" s="9" t="s">
        <v>105</v>
      </c>
      <c r="C237" s="2"/>
      <c r="D237" s="4"/>
      <c r="E237" s="32"/>
      <c r="F237" s="28"/>
      <c r="G237" s="4"/>
      <c r="H237" s="32"/>
      <c r="I237" s="7"/>
      <c r="J237" s="4"/>
      <c r="K237" s="32"/>
      <c r="L237" s="7"/>
      <c r="M237" s="8"/>
      <c r="N237" s="2"/>
      <c r="O237" s="4"/>
      <c r="P237" s="32"/>
      <c r="Q237" s="7"/>
      <c r="R237" s="4"/>
      <c r="S237" s="32"/>
      <c r="T237" s="7"/>
      <c r="U237" s="8"/>
    </row>
    <row r="238" spans="2:21" ht="9">
      <c r="B238" s="15" t="s">
        <v>97</v>
      </c>
      <c r="C238" s="2">
        <v>101313</v>
      </c>
      <c r="D238" s="4">
        <v>143528</v>
      </c>
      <c r="E238" s="32"/>
      <c r="F238" s="28">
        <v>86633</v>
      </c>
      <c r="G238" s="4">
        <v>165779</v>
      </c>
      <c r="H238" s="32"/>
      <c r="I238" s="7">
        <v>106793</v>
      </c>
      <c r="J238" s="4">
        <v>148852</v>
      </c>
      <c r="K238" s="32"/>
      <c r="L238" s="7">
        <v>155354</v>
      </c>
      <c r="M238" s="8">
        <v>104566</v>
      </c>
      <c r="N238" s="2">
        <v>155494</v>
      </c>
      <c r="O238" s="4">
        <v>104502</v>
      </c>
      <c r="P238" s="32"/>
      <c r="Q238" s="7">
        <v>155255</v>
      </c>
      <c r="R238" s="4">
        <v>104500</v>
      </c>
      <c r="S238" s="32"/>
      <c r="T238" s="7">
        <v>155168</v>
      </c>
      <c r="U238" s="8">
        <v>104591</v>
      </c>
    </row>
    <row r="239" spans="1:21" ht="9">
      <c r="A239" s="9" t="s">
        <v>113</v>
      </c>
      <c r="C239" s="2">
        <v>101313</v>
      </c>
      <c r="D239" s="4">
        <v>143528</v>
      </c>
      <c r="E239" s="32"/>
      <c r="F239" s="28">
        <v>86633</v>
      </c>
      <c r="G239" s="4">
        <v>165779</v>
      </c>
      <c r="H239" s="32"/>
      <c r="I239" s="7">
        <v>106793</v>
      </c>
      <c r="J239" s="4">
        <v>148852</v>
      </c>
      <c r="K239" s="32"/>
      <c r="L239" s="7">
        <v>155354</v>
      </c>
      <c r="M239" s="8">
        <v>104566</v>
      </c>
      <c r="N239" s="2">
        <v>155494</v>
      </c>
      <c r="O239" s="4">
        <v>104502</v>
      </c>
      <c r="P239" s="32"/>
      <c r="Q239" s="7">
        <v>155255</v>
      </c>
      <c r="R239" s="4">
        <v>104500</v>
      </c>
      <c r="S239" s="32"/>
      <c r="T239" s="7">
        <v>155168</v>
      </c>
      <c r="U239" s="8">
        <v>104591</v>
      </c>
    </row>
    <row r="240" spans="1:21" s="11" customFormat="1" ht="9">
      <c r="A240" s="10"/>
      <c r="B240" s="16" t="s">
        <v>114</v>
      </c>
      <c r="C240" s="11">
        <f>C239/SUM(C239:D239)</f>
        <v>0.413790990887964</v>
      </c>
      <c r="D240" s="12">
        <f>D239/SUM(C239:D239)</f>
        <v>0.586209009112036</v>
      </c>
      <c r="E240" s="33"/>
      <c r="F240" s="29">
        <f>F239/SUM(F239:G239)</f>
        <v>0.34322060757808664</v>
      </c>
      <c r="G240" s="12">
        <f>G239/SUM(F239:G239)</f>
        <v>0.6567793924219134</v>
      </c>
      <c r="H240" s="33"/>
      <c r="I240" s="13">
        <f>I239/SUM(I239:J239)</f>
        <v>0.417739443368734</v>
      </c>
      <c r="J240" s="12">
        <f>J239/SUM(I239:J239)</f>
        <v>0.582260556631266</v>
      </c>
      <c r="K240" s="33"/>
      <c r="L240" s="13">
        <f>L239/SUM(L239:M239)</f>
        <v>0.5976992920898738</v>
      </c>
      <c r="M240" s="14">
        <f>M239/SUM(L239:M239)</f>
        <v>0.4023007079101262</v>
      </c>
      <c r="N240" s="11">
        <f>N239/SUM(N239:O239)</f>
        <v>0.5980630471238019</v>
      </c>
      <c r="O240" s="12">
        <f>O239/SUM(N239:O239)</f>
        <v>0.4019369528761981</v>
      </c>
      <c r="P240" s="33"/>
      <c r="Q240" s="13">
        <f>Q239/SUM(Q239:R239)</f>
        <v>0.5976978306481108</v>
      </c>
      <c r="R240" s="12">
        <f>R239/SUM(Q239:R239)</f>
        <v>0.4023021693518893</v>
      </c>
      <c r="S240" s="33"/>
      <c r="T240" s="13">
        <f>T239/SUM(T239:U239)</f>
        <v>0.5973537009304779</v>
      </c>
      <c r="U240" s="14">
        <f>U239/SUM(T239:U239)</f>
        <v>0.40264629906952215</v>
      </c>
    </row>
    <row r="241" spans="1:21" ht="4.5" customHeight="1">
      <c r="A241" s="9"/>
      <c r="C241" s="2"/>
      <c r="D241" s="4"/>
      <c r="E241" s="32"/>
      <c r="F241" s="28"/>
      <c r="G241" s="4"/>
      <c r="H241" s="32"/>
      <c r="I241" s="7"/>
      <c r="J241" s="4"/>
      <c r="K241" s="32"/>
      <c r="L241" s="7"/>
      <c r="M241" s="8"/>
      <c r="N241" s="2"/>
      <c r="O241" s="4"/>
      <c r="P241" s="32"/>
      <c r="Q241" s="7"/>
      <c r="R241" s="4"/>
      <c r="S241" s="32"/>
      <c r="T241" s="7"/>
      <c r="U241" s="8"/>
    </row>
    <row r="242" spans="1:21" ht="9">
      <c r="A242" s="9" t="s">
        <v>107</v>
      </c>
      <c r="C242" s="2"/>
      <c r="D242" s="4"/>
      <c r="E242" s="32"/>
      <c r="F242" s="28"/>
      <c r="G242" s="4"/>
      <c r="H242" s="32"/>
      <c r="I242" s="7"/>
      <c r="J242" s="4"/>
      <c r="K242" s="32"/>
      <c r="L242" s="7"/>
      <c r="M242" s="8"/>
      <c r="N242" s="2"/>
      <c r="O242" s="4"/>
      <c r="P242" s="32"/>
      <c r="Q242" s="7"/>
      <c r="R242" s="4"/>
      <c r="S242" s="32"/>
      <c r="T242" s="7"/>
      <c r="U242" s="8"/>
    </row>
    <row r="243" spans="2:21" ht="9">
      <c r="B243" s="15" t="s">
        <v>100</v>
      </c>
      <c r="C243" s="2">
        <v>27852</v>
      </c>
      <c r="D243" s="4">
        <v>31754</v>
      </c>
      <c r="E243" s="32"/>
      <c r="F243" s="28">
        <v>24244</v>
      </c>
      <c r="G243" s="4">
        <v>36615</v>
      </c>
      <c r="H243" s="32"/>
      <c r="I243" s="7">
        <v>25277</v>
      </c>
      <c r="J243" s="4">
        <v>36482</v>
      </c>
      <c r="K243" s="32"/>
      <c r="L243" s="7">
        <v>39079</v>
      </c>
      <c r="M243" s="8">
        <v>23806</v>
      </c>
      <c r="N243" s="2">
        <v>39051</v>
      </c>
      <c r="O243" s="4">
        <v>23847</v>
      </c>
      <c r="P243" s="32"/>
      <c r="Q243" s="7">
        <v>38747</v>
      </c>
      <c r="R243" s="4">
        <v>23782</v>
      </c>
      <c r="S243" s="32"/>
      <c r="T243" s="7">
        <v>38781</v>
      </c>
      <c r="U243" s="8">
        <v>23766</v>
      </c>
    </row>
    <row r="244" spans="2:21" ht="9">
      <c r="B244" s="15" t="s">
        <v>106</v>
      </c>
      <c r="C244" s="2">
        <v>97925</v>
      </c>
      <c r="D244" s="4">
        <v>105082</v>
      </c>
      <c r="E244" s="32"/>
      <c r="F244" s="28">
        <v>74861</v>
      </c>
      <c r="G244" s="4">
        <v>132034</v>
      </c>
      <c r="H244" s="32"/>
      <c r="I244" s="7">
        <v>92345</v>
      </c>
      <c r="J244" s="4">
        <v>116727</v>
      </c>
      <c r="K244" s="32"/>
      <c r="L244" s="7">
        <v>120890</v>
      </c>
      <c r="M244" s="8">
        <v>91264</v>
      </c>
      <c r="N244" s="2">
        <v>120642</v>
      </c>
      <c r="O244" s="4">
        <v>91272</v>
      </c>
      <c r="P244" s="32"/>
      <c r="Q244" s="7">
        <v>118282</v>
      </c>
      <c r="R244" s="4">
        <v>93581</v>
      </c>
      <c r="S244" s="32"/>
      <c r="T244" s="7">
        <v>120586</v>
      </c>
      <c r="U244" s="8">
        <v>91249</v>
      </c>
    </row>
    <row r="245" spans="1:21" ht="9">
      <c r="A245" s="9" t="s">
        <v>113</v>
      </c>
      <c r="C245" s="2">
        <v>125777</v>
      </c>
      <c r="D245" s="4">
        <v>136836</v>
      </c>
      <c r="E245" s="32"/>
      <c r="F245" s="28">
        <v>99105</v>
      </c>
      <c r="G245" s="4">
        <v>168649</v>
      </c>
      <c r="H245" s="32"/>
      <c r="I245" s="7">
        <v>117622</v>
      </c>
      <c r="J245" s="4">
        <v>153209</v>
      </c>
      <c r="K245" s="32"/>
      <c r="L245" s="7">
        <v>159969</v>
      </c>
      <c r="M245" s="8">
        <v>115070</v>
      </c>
      <c r="N245" s="2">
        <v>159693</v>
      </c>
      <c r="O245" s="4">
        <v>115119</v>
      </c>
      <c r="P245" s="32"/>
      <c r="Q245" s="7">
        <v>157029</v>
      </c>
      <c r="R245" s="4">
        <v>117363</v>
      </c>
      <c r="S245" s="32"/>
      <c r="T245" s="7">
        <v>159367</v>
      </c>
      <c r="U245" s="8">
        <v>115015</v>
      </c>
    </row>
    <row r="246" spans="1:21" s="11" customFormat="1" ht="9">
      <c r="A246" s="10"/>
      <c r="B246" s="16" t="s">
        <v>114</v>
      </c>
      <c r="C246" s="11">
        <f>C245/SUM(C245:D245)</f>
        <v>0.47894430207187</v>
      </c>
      <c r="D246" s="12">
        <f>D245/SUM(C245:D245)</f>
        <v>0.52105569792813</v>
      </c>
      <c r="E246" s="33"/>
      <c r="F246" s="29">
        <f>F245/SUM(F245:G245)</f>
        <v>0.3701345264683254</v>
      </c>
      <c r="G246" s="12">
        <f>G245/SUM(F245:G245)</f>
        <v>0.6298654735316745</v>
      </c>
      <c r="H246" s="33"/>
      <c r="I246" s="13">
        <f>I245/SUM(I245:J245)</f>
        <v>0.43430035704923</v>
      </c>
      <c r="J246" s="12">
        <f>J245/SUM(I245:J245)</f>
        <v>0.56569964295077</v>
      </c>
      <c r="K246" s="33"/>
      <c r="L246" s="13">
        <f>L245/SUM(L245:M245)</f>
        <v>0.5816229698333691</v>
      </c>
      <c r="M246" s="14">
        <f>M245/SUM(L245:M245)</f>
        <v>0.4183770301666309</v>
      </c>
      <c r="N246" s="11">
        <f>N245/SUM(N245:O245)</f>
        <v>0.581099078642854</v>
      </c>
      <c r="O246" s="12">
        <f>O245/SUM(N245:O245)</f>
        <v>0.41890092135714596</v>
      </c>
      <c r="P246" s="33"/>
      <c r="Q246" s="13">
        <f>Q245/SUM(Q245:R245)</f>
        <v>0.5722798040759206</v>
      </c>
      <c r="R246" s="12">
        <f>R245/SUM(Q245:R245)</f>
        <v>0.4277201959240794</v>
      </c>
      <c r="S246" s="33"/>
      <c r="T246" s="13">
        <f>T245/SUM(T245:U245)</f>
        <v>0.5808216282409195</v>
      </c>
      <c r="U246" s="14">
        <f>U245/SUM(T245:U245)</f>
        <v>0.4191783717590804</v>
      </c>
    </row>
    <row r="247" spans="1:21" ht="4.5" customHeight="1">
      <c r="A247" s="9"/>
      <c r="C247" s="2"/>
      <c r="D247" s="4"/>
      <c r="E247" s="32"/>
      <c r="F247" s="28"/>
      <c r="G247" s="4"/>
      <c r="H247" s="32"/>
      <c r="I247" s="7"/>
      <c r="J247" s="4"/>
      <c r="K247" s="32"/>
      <c r="L247" s="7"/>
      <c r="M247" s="8"/>
      <c r="N247" s="2"/>
      <c r="O247" s="4"/>
      <c r="P247" s="32"/>
      <c r="Q247" s="7"/>
      <c r="R247" s="4"/>
      <c r="S247" s="32"/>
      <c r="T247" s="7"/>
      <c r="U247" s="8"/>
    </row>
    <row r="248" spans="1:21" ht="9">
      <c r="A248" s="9" t="s">
        <v>108</v>
      </c>
      <c r="C248" s="2"/>
      <c r="D248" s="4"/>
      <c r="E248" s="32"/>
      <c r="F248" s="28"/>
      <c r="G248" s="4"/>
      <c r="H248" s="32"/>
      <c r="I248" s="7"/>
      <c r="J248" s="4"/>
      <c r="K248" s="32"/>
      <c r="L248" s="7"/>
      <c r="M248" s="8"/>
      <c r="N248" s="2"/>
      <c r="O248" s="4"/>
      <c r="P248" s="32"/>
      <c r="Q248" s="7"/>
      <c r="R248" s="4"/>
      <c r="S248" s="32"/>
      <c r="T248" s="7"/>
      <c r="U248" s="8"/>
    </row>
    <row r="249" spans="2:21" ht="9">
      <c r="B249" s="15" t="s">
        <v>100</v>
      </c>
      <c r="C249" s="2">
        <v>104803</v>
      </c>
      <c r="D249" s="4">
        <v>117058</v>
      </c>
      <c r="E249" s="32"/>
      <c r="F249" s="28">
        <v>98943</v>
      </c>
      <c r="G249" s="4">
        <v>127088</v>
      </c>
      <c r="H249" s="32"/>
      <c r="I249" s="7">
        <v>102819</v>
      </c>
      <c r="J249" s="4">
        <v>126659</v>
      </c>
      <c r="K249" s="32"/>
      <c r="L249" s="7">
        <v>148312</v>
      </c>
      <c r="M249" s="8">
        <v>84429</v>
      </c>
      <c r="N249" s="2">
        <v>148580</v>
      </c>
      <c r="O249" s="4">
        <v>84333</v>
      </c>
      <c r="P249" s="32"/>
      <c r="Q249" s="7">
        <v>146848</v>
      </c>
      <c r="R249" s="4">
        <v>83925</v>
      </c>
      <c r="S249" s="32"/>
      <c r="T249" s="7">
        <v>147156</v>
      </c>
      <c r="U249" s="8">
        <v>83753</v>
      </c>
    </row>
    <row r="250" spans="1:21" ht="9">
      <c r="A250" s="9" t="s">
        <v>113</v>
      </c>
      <c r="C250" s="2">
        <v>104803</v>
      </c>
      <c r="D250" s="4">
        <v>117058</v>
      </c>
      <c r="E250" s="32"/>
      <c r="F250" s="28">
        <v>98943</v>
      </c>
      <c r="G250" s="4">
        <v>127088</v>
      </c>
      <c r="H250" s="32"/>
      <c r="I250" s="7">
        <v>102819</v>
      </c>
      <c r="J250" s="4">
        <v>126659</v>
      </c>
      <c r="K250" s="32"/>
      <c r="L250" s="7">
        <v>148312</v>
      </c>
      <c r="M250" s="8">
        <v>84429</v>
      </c>
      <c r="N250" s="2">
        <v>148580</v>
      </c>
      <c r="O250" s="4">
        <v>84333</v>
      </c>
      <c r="P250" s="32"/>
      <c r="Q250" s="7">
        <v>146848</v>
      </c>
      <c r="R250" s="4">
        <v>83925</v>
      </c>
      <c r="S250" s="32"/>
      <c r="T250" s="7">
        <v>147156</v>
      </c>
      <c r="U250" s="8">
        <v>83753</v>
      </c>
    </row>
    <row r="251" spans="1:21" s="11" customFormat="1" ht="9">
      <c r="A251" s="10"/>
      <c r="B251" s="16" t="s">
        <v>114</v>
      </c>
      <c r="C251" s="11">
        <f>C250/SUM(C250:D250)</f>
        <v>0.4723813558940057</v>
      </c>
      <c r="D251" s="12">
        <f>D250/SUM(C250:D250)</f>
        <v>0.5276186441059942</v>
      </c>
      <c r="E251" s="33"/>
      <c r="F251" s="29">
        <f>F250/SUM(F250:G250)</f>
        <v>0.4377408408581124</v>
      </c>
      <c r="G251" s="12">
        <f>G250/SUM(F250:G250)</f>
        <v>0.5622591591418876</v>
      </c>
      <c r="H251" s="33"/>
      <c r="I251" s="13">
        <f>I250/SUM(I250:J250)</f>
        <v>0.4480560227995712</v>
      </c>
      <c r="J251" s="12">
        <f>J250/SUM(I250:J250)</f>
        <v>0.5519439772004288</v>
      </c>
      <c r="K251" s="33"/>
      <c r="L251" s="13">
        <f>L250/SUM(L250:M250)</f>
        <v>0.6372405377651552</v>
      </c>
      <c r="M251" s="14">
        <f>M250/SUM(L250:M250)</f>
        <v>0.36275946223484473</v>
      </c>
      <c r="N251" s="11">
        <f>N250/SUM(N250:O250)</f>
        <v>0.637920596961097</v>
      </c>
      <c r="O251" s="12">
        <f>O250/SUM(N250:O250)</f>
        <v>0.36207940303890296</v>
      </c>
      <c r="P251" s="33"/>
      <c r="Q251" s="13">
        <f>Q250/SUM(Q250:R250)</f>
        <v>0.6363309399279812</v>
      </c>
      <c r="R251" s="12">
        <f>R250/SUM(Q250:R250)</f>
        <v>0.3636690600720188</v>
      </c>
      <c r="S251" s="33"/>
      <c r="T251" s="13">
        <f>T250/SUM(T250:U250)</f>
        <v>0.6372900146811081</v>
      </c>
      <c r="U251" s="14">
        <f>U250/SUM(T250:U250)</f>
        <v>0.36270998531889187</v>
      </c>
    </row>
    <row r="252" spans="1:21" ht="4.5" customHeight="1">
      <c r="A252" s="9"/>
      <c r="C252" s="2"/>
      <c r="D252" s="4"/>
      <c r="E252" s="32"/>
      <c r="F252" s="28"/>
      <c r="G252" s="4"/>
      <c r="H252" s="32"/>
      <c r="I252" s="7"/>
      <c r="J252" s="4"/>
      <c r="K252" s="32"/>
      <c r="L252" s="7"/>
      <c r="M252" s="8"/>
      <c r="N252" s="2"/>
      <c r="O252" s="4"/>
      <c r="P252" s="32"/>
      <c r="Q252" s="7"/>
      <c r="R252" s="4"/>
      <c r="S252" s="32"/>
      <c r="T252" s="7"/>
      <c r="U252" s="8"/>
    </row>
    <row r="253" spans="1:21" ht="9">
      <c r="A253" s="9" t="s">
        <v>109</v>
      </c>
      <c r="C253" s="2"/>
      <c r="D253" s="4"/>
      <c r="E253" s="32"/>
      <c r="F253" s="28"/>
      <c r="G253" s="4"/>
      <c r="H253" s="32"/>
      <c r="I253" s="7"/>
      <c r="J253" s="4"/>
      <c r="K253" s="32"/>
      <c r="L253" s="7"/>
      <c r="M253" s="8"/>
      <c r="N253" s="2"/>
      <c r="O253" s="4"/>
      <c r="P253" s="32"/>
      <c r="Q253" s="7"/>
      <c r="R253" s="4"/>
      <c r="S253" s="32"/>
      <c r="T253" s="7"/>
      <c r="U253" s="8"/>
    </row>
    <row r="254" spans="2:21" ht="9">
      <c r="B254" s="15" t="s">
        <v>97</v>
      </c>
      <c r="C254" s="2">
        <v>11934</v>
      </c>
      <c r="D254" s="4">
        <v>16635</v>
      </c>
      <c r="E254" s="32"/>
      <c r="F254" s="28">
        <v>9035</v>
      </c>
      <c r="G254" s="4">
        <v>20350</v>
      </c>
      <c r="H254" s="32"/>
      <c r="I254" s="7">
        <v>11962</v>
      </c>
      <c r="J254" s="4">
        <v>17891</v>
      </c>
      <c r="K254" s="32"/>
      <c r="L254" s="7">
        <v>18299</v>
      </c>
      <c r="M254" s="8">
        <v>12082</v>
      </c>
      <c r="N254" s="2">
        <v>18321</v>
      </c>
      <c r="O254" s="4">
        <v>12062</v>
      </c>
      <c r="P254" s="32"/>
      <c r="Q254" s="7">
        <v>18268</v>
      </c>
      <c r="R254" s="4">
        <v>12071</v>
      </c>
      <c r="S254" s="32"/>
      <c r="T254" s="7">
        <v>18261</v>
      </c>
      <c r="U254" s="8">
        <v>12083</v>
      </c>
    </row>
    <row r="255" spans="2:21" ht="9">
      <c r="B255" s="15" t="s">
        <v>106</v>
      </c>
      <c r="C255" s="2">
        <v>98516</v>
      </c>
      <c r="D255" s="4">
        <v>113004</v>
      </c>
      <c r="E255" s="32"/>
      <c r="F255" s="28">
        <v>81227</v>
      </c>
      <c r="G255" s="4">
        <v>134683</v>
      </c>
      <c r="H255" s="32"/>
      <c r="I255" s="7">
        <v>102059</v>
      </c>
      <c r="J255" s="4">
        <v>116977</v>
      </c>
      <c r="K255" s="32"/>
      <c r="L255" s="7">
        <v>135361</v>
      </c>
      <c r="M255" s="8">
        <v>86421</v>
      </c>
      <c r="N255" s="2">
        <v>135149</v>
      </c>
      <c r="O255" s="4">
        <v>86286</v>
      </c>
      <c r="P255" s="32"/>
      <c r="Q255" s="7">
        <v>133260</v>
      </c>
      <c r="R255" s="4">
        <v>88125</v>
      </c>
      <c r="S255" s="32"/>
      <c r="T255" s="7">
        <v>135037</v>
      </c>
      <c r="U255" s="8">
        <v>86299</v>
      </c>
    </row>
    <row r="256" spans="1:21" ht="9">
      <c r="A256" s="9" t="s">
        <v>113</v>
      </c>
      <c r="C256" s="2">
        <v>110450</v>
      </c>
      <c r="D256" s="4">
        <v>129639</v>
      </c>
      <c r="E256" s="32"/>
      <c r="F256" s="28">
        <v>90262</v>
      </c>
      <c r="G256" s="4">
        <v>155033</v>
      </c>
      <c r="H256" s="32"/>
      <c r="I256" s="7">
        <v>114021</v>
      </c>
      <c r="J256" s="4">
        <v>134868</v>
      </c>
      <c r="K256" s="32"/>
      <c r="L256" s="7">
        <v>153660</v>
      </c>
      <c r="M256" s="8">
        <v>98503</v>
      </c>
      <c r="N256" s="2">
        <v>153470</v>
      </c>
      <c r="O256" s="4">
        <v>98348</v>
      </c>
      <c r="P256" s="32"/>
      <c r="Q256" s="7">
        <v>151528</v>
      </c>
      <c r="R256" s="4">
        <v>100196</v>
      </c>
      <c r="S256" s="32"/>
      <c r="T256" s="7">
        <v>153298</v>
      </c>
      <c r="U256" s="8">
        <v>98382</v>
      </c>
    </row>
    <row r="257" spans="1:21" s="11" customFormat="1" ht="9">
      <c r="A257" s="10"/>
      <c r="B257" s="16" t="s">
        <v>114</v>
      </c>
      <c r="C257" s="11">
        <f>C256/SUM(C256:D256)</f>
        <v>0.46003773600623105</v>
      </c>
      <c r="D257" s="12">
        <f>D256/SUM(C256:D256)</f>
        <v>0.539962263993769</v>
      </c>
      <c r="E257" s="33"/>
      <c r="F257" s="29">
        <f>F256/SUM(F256:G256)</f>
        <v>0.3679732566909232</v>
      </c>
      <c r="G257" s="12">
        <f>G256/SUM(F256:G256)</f>
        <v>0.6320267433090768</v>
      </c>
      <c r="H257" s="33"/>
      <c r="I257" s="13">
        <f>I256/SUM(I256:J256)</f>
        <v>0.4581198847679086</v>
      </c>
      <c r="J257" s="12">
        <f>J256/SUM(I256:J256)</f>
        <v>0.5418801152320915</v>
      </c>
      <c r="K257" s="33"/>
      <c r="L257" s="13">
        <f>L256/SUM(L256:M256)</f>
        <v>0.6093677502250529</v>
      </c>
      <c r="M257" s="14">
        <f>M256/SUM(L256:M256)</f>
        <v>0.39063224977494715</v>
      </c>
      <c r="N257" s="11">
        <f>N256/SUM(N256:O256)</f>
        <v>0.6094480934643274</v>
      </c>
      <c r="O257" s="12">
        <f>O256/SUM(N256:O256)</f>
        <v>0.39055190653567257</v>
      </c>
      <c r="P257" s="33"/>
      <c r="Q257" s="13">
        <f>Q256/SUM(Q256:R256)</f>
        <v>0.6019608777867823</v>
      </c>
      <c r="R257" s="12">
        <f>R256/SUM(Q256:R256)</f>
        <v>0.39803912221321763</v>
      </c>
      <c r="S257" s="33"/>
      <c r="T257" s="13">
        <f>T256/SUM(T256:U256)</f>
        <v>0.6090988556897647</v>
      </c>
      <c r="U257" s="14">
        <f>U256/SUM(T256:U256)</f>
        <v>0.3909011443102352</v>
      </c>
    </row>
    <row r="258" spans="1:21" ht="4.5" customHeight="1">
      <c r="A258" s="9"/>
      <c r="C258" s="2"/>
      <c r="D258" s="4"/>
      <c r="E258" s="32"/>
      <c r="F258" s="28"/>
      <c r="G258" s="4"/>
      <c r="H258" s="32"/>
      <c r="I258" s="7"/>
      <c r="J258" s="4"/>
      <c r="K258" s="32"/>
      <c r="L258" s="7"/>
      <c r="M258" s="8"/>
      <c r="N258" s="2"/>
      <c r="O258" s="4"/>
      <c r="P258" s="32"/>
      <c r="Q258" s="7"/>
      <c r="R258" s="4"/>
      <c r="S258" s="32"/>
      <c r="T258" s="7"/>
      <c r="U258" s="8"/>
    </row>
    <row r="259" spans="1:21" ht="9">
      <c r="A259" s="9" t="s">
        <v>110</v>
      </c>
      <c r="C259" s="2"/>
      <c r="D259" s="4"/>
      <c r="E259" s="32"/>
      <c r="F259" s="28"/>
      <c r="G259" s="4"/>
      <c r="H259" s="32"/>
      <c r="I259" s="7"/>
      <c r="J259" s="4"/>
      <c r="K259" s="32"/>
      <c r="L259" s="7"/>
      <c r="M259" s="8"/>
      <c r="N259" s="2"/>
      <c r="O259" s="4"/>
      <c r="P259" s="32"/>
      <c r="Q259" s="7"/>
      <c r="R259" s="4"/>
      <c r="S259" s="32"/>
      <c r="T259" s="7"/>
      <c r="U259" s="8"/>
    </row>
    <row r="260" spans="2:21" ht="9">
      <c r="B260" s="15" t="s">
        <v>106</v>
      </c>
      <c r="C260" s="2">
        <v>96364</v>
      </c>
      <c r="D260" s="4">
        <v>131255</v>
      </c>
      <c r="E260" s="32"/>
      <c r="F260" s="28">
        <v>103317</v>
      </c>
      <c r="G260" s="4">
        <v>129521</v>
      </c>
      <c r="H260" s="32"/>
      <c r="I260" s="7">
        <v>118459</v>
      </c>
      <c r="J260" s="4">
        <v>116717</v>
      </c>
      <c r="K260" s="32"/>
      <c r="L260" s="7">
        <v>140655</v>
      </c>
      <c r="M260" s="8">
        <v>97487</v>
      </c>
      <c r="N260" s="2">
        <v>140301</v>
      </c>
      <c r="O260" s="4">
        <v>97465</v>
      </c>
      <c r="P260" s="32"/>
      <c r="Q260" s="7">
        <v>137498</v>
      </c>
      <c r="R260" s="4">
        <v>100091</v>
      </c>
      <c r="S260" s="32"/>
      <c r="T260" s="7">
        <v>140063</v>
      </c>
      <c r="U260" s="8">
        <v>97546</v>
      </c>
    </row>
    <row r="261" spans="1:21" ht="9">
      <c r="A261" s="9" t="s">
        <v>113</v>
      </c>
      <c r="C261" s="2">
        <v>96364</v>
      </c>
      <c r="D261" s="4">
        <v>131255</v>
      </c>
      <c r="E261" s="32"/>
      <c r="F261" s="28">
        <v>103317</v>
      </c>
      <c r="G261" s="4">
        <v>129521</v>
      </c>
      <c r="H261" s="32"/>
      <c r="I261" s="7">
        <v>118459</v>
      </c>
      <c r="J261" s="4">
        <v>116717</v>
      </c>
      <c r="K261" s="32"/>
      <c r="L261" s="7">
        <v>140655</v>
      </c>
      <c r="M261" s="8">
        <v>97487</v>
      </c>
      <c r="N261" s="2">
        <v>140301</v>
      </c>
      <c r="O261" s="4">
        <v>97465</v>
      </c>
      <c r="P261" s="32"/>
      <c r="Q261" s="7">
        <v>137498</v>
      </c>
      <c r="R261" s="4">
        <v>100091</v>
      </c>
      <c r="S261" s="32"/>
      <c r="T261" s="7">
        <v>140063</v>
      </c>
      <c r="U261" s="8">
        <v>97546</v>
      </c>
    </row>
    <row r="262" spans="1:21" s="11" customFormat="1" ht="9">
      <c r="A262" s="10"/>
      <c r="B262" s="16" t="s">
        <v>114</v>
      </c>
      <c r="C262" s="11">
        <f>C261/SUM(C261:D261)</f>
        <v>0.4233565739239694</v>
      </c>
      <c r="D262" s="12">
        <f>D261/SUM(C261:D261)</f>
        <v>0.5766434260760306</v>
      </c>
      <c r="E262" s="33"/>
      <c r="F262" s="29">
        <f>F261/SUM(F261:G261)</f>
        <v>0.4437291163813467</v>
      </c>
      <c r="G262" s="12">
        <f>G261/SUM(F261:G261)</f>
        <v>0.5562708836186533</v>
      </c>
      <c r="H262" s="33"/>
      <c r="I262" s="13">
        <f>I261/SUM(I261:J261)</f>
        <v>0.5037036092118243</v>
      </c>
      <c r="J262" s="12">
        <f>J261/SUM(I261:J261)</f>
        <v>0.49629639078817567</v>
      </c>
      <c r="K262" s="33"/>
      <c r="L262" s="13">
        <f>L261/SUM(L261:M261)</f>
        <v>0.5906349992861402</v>
      </c>
      <c r="M262" s="14">
        <f>M261/SUM(L261:M261)</f>
        <v>0.4093650007138598</v>
      </c>
      <c r="N262" s="11">
        <f>N261/SUM(N261:O261)</f>
        <v>0.5900801628491879</v>
      </c>
      <c r="O262" s="12">
        <f>O261/SUM(N261:O261)</f>
        <v>0.40991983715081215</v>
      </c>
      <c r="P262" s="33"/>
      <c r="Q262" s="13">
        <f>Q261/SUM(Q261:R261)</f>
        <v>0.5787220788841234</v>
      </c>
      <c r="R262" s="12">
        <f>R261/SUM(Q261:R261)</f>
        <v>0.4212779211158766</v>
      </c>
      <c r="S262" s="33"/>
      <c r="T262" s="13">
        <f>T261/SUM(T261:U261)</f>
        <v>0.5894684123917865</v>
      </c>
      <c r="U262" s="14">
        <f>U261/SUM(T261:U261)</f>
        <v>0.4105315876082135</v>
      </c>
    </row>
    <row r="263" spans="1:21" ht="4.5" customHeight="1">
      <c r="A263" s="9"/>
      <c r="C263" s="2"/>
      <c r="D263" s="4"/>
      <c r="E263" s="32"/>
      <c r="F263" s="28"/>
      <c r="G263" s="4"/>
      <c r="H263" s="32"/>
      <c r="I263" s="7"/>
      <c r="J263" s="4"/>
      <c r="K263" s="32"/>
      <c r="L263" s="7"/>
      <c r="M263" s="8"/>
      <c r="N263" s="2"/>
      <c r="O263" s="4"/>
      <c r="P263" s="32"/>
      <c r="Q263" s="7"/>
      <c r="R263" s="4"/>
      <c r="S263" s="32"/>
      <c r="T263" s="7"/>
      <c r="U263" s="8"/>
    </row>
    <row r="264" spans="1:21" ht="9">
      <c r="A264" s="9" t="s">
        <v>112</v>
      </c>
      <c r="C264" s="2"/>
      <c r="D264" s="4"/>
      <c r="E264" s="32"/>
      <c r="F264" s="28"/>
      <c r="G264" s="4"/>
      <c r="H264" s="32"/>
      <c r="I264" s="7"/>
      <c r="J264" s="4"/>
      <c r="K264" s="32"/>
      <c r="L264" s="7"/>
      <c r="M264" s="8"/>
      <c r="N264" s="2"/>
      <c r="O264" s="4"/>
      <c r="P264" s="32"/>
      <c r="Q264" s="7"/>
      <c r="R264" s="4"/>
      <c r="S264" s="32"/>
      <c r="T264" s="7"/>
      <c r="U264" s="8"/>
    </row>
    <row r="265" spans="2:21" ht="9">
      <c r="B265" s="15" t="s">
        <v>111</v>
      </c>
      <c r="C265" s="2">
        <v>9704</v>
      </c>
      <c r="D265" s="4">
        <v>9957</v>
      </c>
      <c r="E265" s="32"/>
      <c r="F265" s="28">
        <v>10217</v>
      </c>
      <c r="G265" s="4">
        <v>9710</v>
      </c>
      <c r="H265" s="32"/>
      <c r="I265" s="7">
        <v>11143</v>
      </c>
      <c r="J265" s="4">
        <v>8901</v>
      </c>
      <c r="K265" s="32"/>
      <c r="L265" s="7">
        <v>11582</v>
      </c>
      <c r="M265" s="8">
        <v>8557</v>
      </c>
      <c r="N265" s="2">
        <v>11637</v>
      </c>
      <c r="O265" s="4">
        <v>8534</v>
      </c>
      <c r="P265" s="32"/>
      <c r="Q265" s="7">
        <v>11366</v>
      </c>
      <c r="R265" s="4">
        <v>8510</v>
      </c>
      <c r="S265" s="32"/>
      <c r="T265" s="7">
        <v>11390</v>
      </c>
      <c r="U265" s="8">
        <v>8467</v>
      </c>
    </row>
    <row r="266" spans="2:21" ht="9">
      <c r="B266" s="15" t="s">
        <v>100</v>
      </c>
      <c r="C266" s="2">
        <v>12246</v>
      </c>
      <c r="D266" s="4">
        <v>13488</v>
      </c>
      <c r="E266" s="32"/>
      <c r="F266" s="28">
        <v>12932</v>
      </c>
      <c r="G266" s="4">
        <v>13214</v>
      </c>
      <c r="H266" s="32"/>
      <c r="I266" s="7">
        <v>13592</v>
      </c>
      <c r="J266" s="4">
        <v>12930</v>
      </c>
      <c r="K266" s="32"/>
      <c r="L266" s="7">
        <v>17344</v>
      </c>
      <c r="M266" s="8">
        <v>9563</v>
      </c>
      <c r="N266" s="2">
        <v>17357</v>
      </c>
      <c r="O266" s="4">
        <v>9573</v>
      </c>
      <c r="P266" s="32"/>
      <c r="Q266" s="7">
        <v>17119</v>
      </c>
      <c r="R266" s="4">
        <v>9538</v>
      </c>
      <c r="S266" s="32"/>
      <c r="T266" s="7">
        <v>17256</v>
      </c>
      <c r="U266" s="8">
        <v>9429</v>
      </c>
    </row>
    <row r="267" spans="2:21" ht="9">
      <c r="B267" s="15" t="s">
        <v>106</v>
      </c>
      <c r="C267" s="2">
        <v>44317</v>
      </c>
      <c r="D267" s="4">
        <v>49991</v>
      </c>
      <c r="E267" s="32"/>
      <c r="F267" s="28">
        <v>49200</v>
      </c>
      <c r="G267" s="4">
        <v>46595</v>
      </c>
      <c r="H267" s="32"/>
      <c r="I267" s="7">
        <v>53620</v>
      </c>
      <c r="J267" s="4">
        <v>42710</v>
      </c>
      <c r="K267" s="32"/>
      <c r="L267" s="7">
        <v>58299</v>
      </c>
      <c r="M267" s="8">
        <v>38831</v>
      </c>
      <c r="N267" s="2">
        <v>58151</v>
      </c>
      <c r="O267" s="4">
        <v>38854</v>
      </c>
      <c r="P267" s="32"/>
      <c r="Q267" s="7">
        <v>57622</v>
      </c>
      <c r="R267" s="4">
        <v>39294</v>
      </c>
      <c r="S267" s="32"/>
      <c r="T267" s="7">
        <v>58122</v>
      </c>
      <c r="U267" s="8">
        <v>38814</v>
      </c>
    </row>
    <row r="268" spans="1:21" ht="9">
      <c r="A268" s="9" t="s">
        <v>113</v>
      </c>
      <c r="C268" s="2">
        <v>66267</v>
      </c>
      <c r="D268" s="4">
        <v>73436</v>
      </c>
      <c r="E268" s="32"/>
      <c r="F268" s="28">
        <v>72349</v>
      </c>
      <c r="G268" s="4">
        <v>69519</v>
      </c>
      <c r="H268" s="32"/>
      <c r="I268" s="7">
        <v>78355</v>
      </c>
      <c r="J268" s="4">
        <v>64541</v>
      </c>
      <c r="K268" s="32"/>
      <c r="L268" s="7">
        <v>87225</v>
      </c>
      <c r="M268" s="8">
        <v>56951</v>
      </c>
      <c r="N268" s="2">
        <v>87145</v>
      </c>
      <c r="O268" s="4">
        <v>56961</v>
      </c>
      <c r="P268" s="32"/>
      <c r="Q268" s="7">
        <v>86107</v>
      </c>
      <c r="R268" s="4">
        <v>57342</v>
      </c>
      <c r="S268" s="32"/>
      <c r="T268" s="7">
        <v>86768</v>
      </c>
      <c r="U268" s="8">
        <v>56710</v>
      </c>
    </row>
    <row r="269" spans="1:21" s="11" customFormat="1" ht="9">
      <c r="A269" s="10"/>
      <c r="B269" s="16" t="s">
        <v>114</v>
      </c>
      <c r="C269" s="11">
        <f>C268/SUM(C268:D268)</f>
        <v>0.4743419969506739</v>
      </c>
      <c r="D269" s="12">
        <f>D268/SUM(C268:D268)</f>
        <v>0.5256580030493261</v>
      </c>
      <c r="E269" s="33"/>
      <c r="F269" s="29">
        <f>F268/SUM(F268:G268)</f>
        <v>0.5099740603941693</v>
      </c>
      <c r="G269" s="12">
        <f>G268/SUM(F268:G268)</f>
        <v>0.4900259396058308</v>
      </c>
      <c r="H269" s="33"/>
      <c r="I269" s="13">
        <f>I268/SUM(I268:J268)</f>
        <v>0.5483358526480797</v>
      </c>
      <c r="J269" s="12">
        <f>J268/SUM(I268:J268)</f>
        <v>0.4516641473519203</v>
      </c>
      <c r="K269" s="33"/>
      <c r="L269" s="13">
        <f>L268/SUM(L268:M268)</f>
        <v>0.6049897347686162</v>
      </c>
      <c r="M269" s="14">
        <f>M268/SUM(L268:M268)</f>
        <v>0.3950102652313839</v>
      </c>
      <c r="N269" s="11">
        <f>N268/SUM(N268:O268)</f>
        <v>0.6047284637697251</v>
      </c>
      <c r="O269" s="12">
        <f>O268/SUM(N268:O268)</f>
        <v>0.39527153623027494</v>
      </c>
      <c r="P269" s="33"/>
      <c r="Q269" s="13">
        <f>Q268/SUM(Q268:R268)</f>
        <v>0.6002621140614435</v>
      </c>
      <c r="R269" s="12">
        <f>R268/SUM(Q268:R268)</f>
        <v>0.3997378859385566</v>
      </c>
      <c r="S269" s="33"/>
      <c r="T269" s="13">
        <f>T268/SUM(T268:U268)</f>
        <v>0.6047477662080598</v>
      </c>
      <c r="U269" s="14">
        <f>U268/SUM(T268:U268)</f>
        <v>0.39525223379194024</v>
      </c>
    </row>
    <row r="270" spans="1:21" ht="4.5" customHeight="1">
      <c r="A270" s="9"/>
      <c r="C270" s="2"/>
      <c r="D270" s="4"/>
      <c r="E270" s="32"/>
      <c r="F270" s="28"/>
      <c r="G270" s="4"/>
      <c r="H270" s="32"/>
      <c r="I270" s="7"/>
      <c r="J270" s="4"/>
      <c r="K270" s="32"/>
      <c r="L270" s="7"/>
      <c r="M270" s="8"/>
      <c r="N270" s="2"/>
      <c r="O270" s="4"/>
      <c r="P270" s="32"/>
      <c r="Q270" s="7"/>
      <c r="R270" s="4"/>
      <c r="S270" s="32"/>
      <c r="T270" s="7"/>
      <c r="U270" s="8"/>
    </row>
    <row r="271" spans="1:21" ht="9">
      <c r="A271" s="9"/>
      <c r="C271" s="2"/>
      <c r="D271" s="4"/>
      <c r="E271" s="32"/>
      <c r="F271" s="28"/>
      <c r="G271" s="4"/>
      <c r="H271" s="32"/>
      <c r="I271" s="7"/>
      <c r="J271" s="4"/>
      <c r="K271" s="32"/>
      <c r="L271" s="7"/>
      <c r="M271" s="8"/>
      <c r="N271" s="2"/>
      <c r="O271" s="4"/>
      <c r="P271" s="32"/>
      <c r="Q271" s="7"/>
      <c r="R271" s="4"/>
      <c r="S271" s="32"/>
      <c r="T271" s="7"/>
      <c r="U271" s="8"/>
    </row>
  </sheetData>
  <mergeCells count="14">
    <mergeCell ref="C1:D1"/>
    <mergeCell ref="C2:D2"/>
    <mergeCell ref="F1:G1"/>
    <mergeCell ref="F2:G2"/>
    <mergeCell ref="I1:J1"/>
    <mergeCell ref="I2:J2"/>
    <mergeCell ref="L1:M1"/>
    <mergeCell ref="L2:M2"/>
    <mergeCell ref="T1:U1"/>
    <mergeCell ref="T2:U2"/>
    <mergeCell ref="N1:O1"/>
    <mergeCell ref="N2:O2"/>
    <mergeCell ref="Q1:R1"/>
    <mergeCell ref="Q2:R2"/>
  </mergeCells>
  <printOptions/>
  <pageMargins left="0.8" right="0.8" top="1" bottom="0.8" header="0.3" footer="0.3"/>
  <pageSetup firstPageNumber="73" useFirstPageNumber="1" fitToHeight="0" fitToWidth="0" horizontalDpi="600" verticalDpi="600" orientation="portrait" r:id="rId1"/>
  <headerFooter alignWithMargins="0">
    <oddHeader>&amp;C&amp;"Arial,Bold"&amp;11Supplement to the Statement of Vote
Counties by Senate Districts
for State Ballot Measures</oddHeader>
    <oddFooter>&amp;C&amp;"Arial,Bold"&amp;8&amp;P</oddFooter>
  </headerFooter>
  <rowBreaks count="2" manualBreakCount="2">
    <brk id="142" max="20" man="1"/>
    <brk id="214" max="15" man="1"/>
  </rowBreaks>
  <colBreaks count="1" manualBreakCount="1">
    <brk id="13" max="2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sgolka</cp:lastModifiedBy>
  <cp:lastPrinted>2008-07-09T21:02:01Z</cp:lastPrinted>
  <dcterms:created xsi:type="dcterms:W3CDTF">2008-06-27T21:27:19Z</dcterms:created>
  <dcterms:modified xsi:type="dcterms:W3CDTF">2008-07-09T21:03:26Z</dcterms:modified>
  <cp:category/>
  <cp:version/>
  <cp:contentType/>
  <cp:contentStatus/>
</cp:coreProperties>
</file>