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OV - SSOV/Statewide Special 2025 SSOV/SSOV Exports/"/>
    </mc:Choice>
  </mc:AlternateContent>
  <xr:revisionPtr revIDLastSave="21" documentId="8_{062B9E77-1513-4C13-A519-9CCCDCA98351}" xr6:coauthVersionLast="47" xr6:coauthVersionMax="47" xr10:uidLastSave="{0B334B5A-F067-46E4-A32E-CF806FFC520A}"/>
  <bookViews>
    <workbookView xWindow="-120" yWindow="-120" windowWidth="29040" windowHeight="15720" xr2:uid="{00000000-000D-0000-FFFF-FFFF00000000}"/>
  </bookViews>
  <sheets>
    <sheet name="SSOV Ballot Measures CD Export" sheetId="1" r:id="rId1"/>
  </sheets>
  <definedNames>
    <definedName name="_xlnm.Print_Area" localSheetId="0">'SSOV Ballot Measures CD Export'!$A$1:$D$341</definedName>
    <definedName name="_xlnm.Print_Titles" localSheetId="0">'SSOV Ballot Measures CD Export'!$A:$B,'SSOV Ballot Measures CD Export'!$1:$3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0" i="1" l="1"/>
  <c r="C340" i="1"/>
  <c r="D335" i="1"/>
  <c r="C335" i="1"/>
  <c r="D330" i="1"/>
  <c r="C330" i="1"/>
  <c r="D325" i="1"/>
  <c r="C325" i="1"/>
  <c r="D319" i="1"/>
  <c r="C319" i="1"/>
  <c r="D313" i="1"/>
  <c r="C313" i="1"/>
  <c r="D308" i="1"/>
  <c r="C308" i="1"/>
  <c r="D303" i="1"/>
  <c r="C303" i="1"/>
  <c r="D297" i="1"/>
  <c r="C297" i="1"/>
  <c r="D292" i="1"/>
  <c r="C292" i="1"/>
  <c r="D287" i="1"/>
  <c r="C287" i="1"/>
  <c r="D282" i="1"/>
  <c r="C282" i="1"/>
  <c r="D277" i="1"/>
  <c r="C277" i="1"/>
  <c r="D270" i="1"/>
  <c r="C270" i="1"/>
  <c r="D265" i="1"/>
  <c r="C265" i="1"/>
  <c r="D259" i="1"/>
  <c r="C259" i="1"/>
  <c r="D254" i="1"/>
  <c r="C254" i="1"/>
  <c r="D249" i="1"/>
  <c r="C249" i="1"/>
  <c r="D242" i="1"/>
  <c r="C242" i="1"/>
  <c r="D237" i="1"/>
  <c r="C237" i="1"/>
  <c r="D232" i="1"/>
  <c r="C232" i="1"/>
  <c r="D226" i="1"/>
  <c r="C226" i="1"/>
  <c r="D221" i="1"/>
  <c r="C221" i="1"/>
  <c r="D216" i="1"/>
  <c r="C216" i="1"/>
  <c r="D211" i="1"/>
  <c r="C211" i="1"/>
  <c r="D205" i="1"/>
  <c r="C205" i="1"/>
  <c r="D200" i="1"/>
  <c r="C200" i="1"/>
  <c r="D194" i="1"/>
  <c r="C194" i="1"/>
  <c r="D187" i="1"/>
  <c r="C187" i="1"/>
  <c r="D180" i="1"/>
  <c r="C180" i="1"/>
  <c r="D173" i="1"/>
  <c r="C173" i="1"/>
  <c r="D166" i="1"/>
  <c r="C166" i="1"/>
  <c r="D160" i="1"/>
  <c r="C160" i="1"/>
  <c r="D152" i="1"/>
  <c r="C152" i="1"/>
  <c r="D144" i="1"/>
  <c r="C144" i="1"/>
  <c r="D136" i="1"/>
  <c r="C136" i="1"/>
  <c r="D130" i="1"/>
  <c r="C130" i="1"/>
  <c r="D124" i="1"/>
  <c r="C124" i="1"/>
  <c r="D118" i="1"/>
  <c r="C118" i="1"/>
  <c r="D113" i="1"/>
  <c r="C113" i="1"/>
  <c r="D104" i="1"/>
  <c r="C104" i="1"/>
  <c r="D98" i="1"/>
  <c r="C98" i="1"/>
  <c r="D93" i="1"/>
  <c r="C93" i="1"/>
  <c r="D87" i="1"/>
  <c r="C87" i="1"/>
  <c r="D80" i="1"/>
  <c r="C80" i="1"/>
  <c r="D74" i="1"/>
  <c r="C74" i="1"/>
  <c r="D67" i="1"/>
  <c r="C67" i="1"/>
  <c r="D62" i="1"/>
  <c r="C62" i="1"/>
  <c r="D50" i="1"/>
  <c r="C50" i="1"/>
  <c r="D41" i="1"/>
  <c r="C41" i="1"/>
  <c r="D27" i="1"/>
  <c r="C27" i="1"/>
  <c r="D16" i="1"/>
  <c r="C16" i="1"/>
</calcChain>
</file>

<file path=xl/sharedStrings.xml><?xml version="1.0" encoding="utf-8"?>
<sst xmlns="http://schemas.openxmlformats.org/spreadsheetml/2006/main" count="290" uniqueCount="116">
  <si>
    <t>Proposition 50</t>
  </si>
  <si>
    <t>Congressional Redistricting</t>
  </si>
  <si>
    <t>YES</t>
  </si>
  <si>
    <t>NO</t>
  </si>
  <si>
    <t>Butte</t>
  </si>
  <si>
    <t>Colusa</t>
  </si>
  <si>
    <t>Glenn</t>
  </si>
  <si>
    <t>Lassen</t>
  </si>
  <si>
    <t>Modoc</t>
  </si>
  <si>
    <t>Shasta</t>
  </si>
  <si>
    <t>Siskiyou</t>
  </si>
  <si>
    <t>Sutter</t>
  </si>
  <si>
    <t>Tehama</t>
  </si>
  <si>
    <t>Yuba</t>
  </si>
  <si>
    <t>US Congressional 1</t>
  </si>
  <si>
    <t>Del Norte</t>
  </si>
  <si>
    <t>Humboldt</t>
  </si>
  <si>
    <t>Marin</t>
  </si>
  <si>
    <t>Mendocino</t>
  </si>
  <si>
    <t>San Francisco</t>
  </si>
  <si>
    <t>Sonoma</t>
  </si>
  <si>
    <t>Trinity</t>
  </si>
  <si>
    <t>US Congressional 2</t>
  </si>
  <si>
    <t>Alpine</t>
  </si>
  <si>
    <t>El Dorado</t>
  </si>
  <si>
    <t>Inyo</t>
  </si>
  <si>
    <t>Mono</t>
  </si>
  <si>
    <t>Nevada</t>
  </si>
  <si>
    <t>Placer</t>
  </si>
  <si>
    <t>Plumas</t>
  </si>
  <si>
    <t>Sacramento</t>
  </si>
  <si>
    <t>Sierra</t>
  </si>
  <si>
    <t>US Congressional 3</t>
  </si>
  <si>
    <t>Lake</t>
  </si>
  <si>
    <t>Napa</t>
  </si>
  <si>
    <t>Solano</t>
  </si>
  <si>
    <t>Yolo</t>
  </si>
  <si>
    <t>US Congressional 4</t>
  </si>
  <si>
    <t>Amador</t>
  </si>
  <si>
    <t>Calaveras</t>
  </si>
  <si>
    <t>Fresno</t>
  </si>
  <si>
    <t>Madera</t>
  </si>
  <si>
    <t>Mariposa</t>
  </si>
  <si>
    <t>Stanislaus</t>
  </si>
  <si>
    <t>Tuolumne</t>
  </si>
  <si>
    <t>US Congressional 5</t>
  </si>
  <si>
    <t>US Congressional 6</t>
  </si>
  <si>
    <t>US Congressional 7</t>
  </si>
  <si>
    <t>Contra Costa</t>
  </si>
  <si>
    <t>US Congressional 8</t>
  </si>
  <si>
    <t>San Joaquin</t>
  </si>
  <si>
    <t>US Congressional 9</t>
  </si>
  <si>
    <t>Alameda</t>
  </si>
  <si>
    <t>US Congressional 10</t>
  </si>
  <si>
    <t>US Congressional 11</t>
  </si>
  <si>
    <t>US Congressional 12</t>
  </si>
  <si>
    <t>Merced</t>
  </si>
  <si>
    <t>US Congressional 13</t>
  </si>
  <si>
    <t>US Congressional 14</t>
  </si>
  <si>
    <t>San Mateo</t>
  </si>
  <si>
    <t>US Congressional 15</t>
  </si>
  <si>
    <t>Santa Clara</t>
  </si>
  <si>
    <t>US Congressional 16</t>
  </si>
  <si>
    <t>US Congressional 17</t>
  </si>
  <si>
    <t>Monterey</t>
  </si>
  <si>
    <t>San Benito</t>
  </si>
  <si>
    <t>Santa Cruz</t>
  </si>
  <si>
    <t>US Congressional 18</t>
  </si>
  <si>
    <t>San Luis Obispo</t>
  </si>
  <si>
    <t>US Congressional 19</t>
  </si>
  <si>
    <t>Kern</t>
  </si>
  <si>
    <t>Kings</t>
  </si>
  <si>
    <t>Tulare</t>
  </si>
  <si>
    <t>US Congressional 20</t>
  </si>
  <si>
    <t>US Congressional 21</t>
  </si>
  <si>
    <t>US Congressional 22</t>
  </si>
  <si>
    <t>Los Angeles</t>
  </si>
  <si>
    <t>San Bernardino</t>
  </si>
  <si>
    <t>US Congressional 23</t>
  </si>
  <si>
    <t>Santa Barbara</t>
  </si>
  <si>
    <t>Ventura</t>
  </si>
  <si>
    <t>US Congressional 24</t>
  </si>
  <si>
    <t>Imperial</t>
  </si>
  <si>
    <t>Riverside</t>
  </si>
  <si>
    <t>US Congressional 25</t>
  </si>
  <si>
    <t>US Congressional 26</t>
  </si>
  <si>
    <t>US Congressional 27</t>
  </si>
  <si>
    <t>US Congressional 28</t>
  </si>
  <si>
    <t>US Congressional 29</t>
  </si>
  <si>
    <t>US Congressional 30</t>
  </si>
  <si>
    <t>US Congressional 31</t>
  </si>
  <si>
    <t>US Congressional 32</t>
  </si>
  <si>
    <t>US Congressional 33</t>
  </si>
  <si>
    <t>US Congressional 34</t>
  </si>
  <si>
    <t>US Congressional 35</t>
  </si>
  <si>
    <t>US Congressional 36</t>
  </si>
  <si>
    <t>US Congressional 37</t>
  </si>
  <si>
    <t>Orange</t>
  </si>
  <si>
    <t>US Congressional 38</t>
  </si>
  <si>
    <t>US Congressional 39</t>
  </si>
  <si>
    <t>US Congressional 40</t>
  </si>
  <si>
    <t>US Congressional 41</t>
  </si>
  <si>
    <t>US Congressional 42</t>
  </si>
  <si>
    <t>US Congressional 43</t>
  </si>
  <si>
    <t>US Congressional 44</t>
  </si>
  <si>
    <t>US Congressional 45</t>
  </si>
  <si>
    <t>US Congressional 46</t>
  </si>
  <si>
    <t>US Congressional 47</t>
  </si>
  <si>
    <t>San Diego</t>
  </si>
  <si>
    <t>US Congressional 48</t>
  </si>
  <si>
    <t>US Congressional 49</t>
  </si>
  <si>
    <t>US Congressional 50</t>
  </si>
  <si>
    <t>US Congressional 51</t>
  </si>
  <si>
    <t>US Congressional 52</t>
  </si>
  <si>
    <t>District Totals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</si>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</sst>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3"/>
  <sheetViews>
    <sheetView tabSelected="1" topLeftCell="A61" zoomScaleNormal="100" zoomScaleSheetLayoutView="160" workbookViewId="0">
      <selection activeCell="D341" sqref="A1:D341"/>
    </sheetView>
  </sheetViews>
  <sheetFormatPr defaultColWidth="7.7109375" defaultRowHeight="9.9499999999999993" customHeight="1" x14ac:dyDescent="0.15"/>
  <cols>
    <col min="1" max="1" width="2.7109375" style="4" customWidth="1"/>
    <col min="2" max="2" width="20.7109375" style="13" customWidth="1"/>
    <col min="3" max="16384" width="7.7109375" style="4"/>
  </cols>
  <sheetData>
    <row r="1" spans="1:4" s="6" customFormat="1" ht="12" customHeight="1" x14ac:dyDescent="0.15">
      <c r="B1" s="14"/>
      <c r="C1" s="18" t="s">
        <v>0</v>
      </c>
      <c r="D1" s="18"/>
    </row>
    <row r="2" spans="1:4" s="6" customFormat="1" ht="21.95" customHeight="1" x14ac:dyDescent="0.15">
      <c r="B2" s="14"/>
      <c r="C2" s="18" t="s">
        <v>1</v>
      </c>
      <c r="D2" s="18"/>
    </row>
    <row r="3" spans="1:4" s="15" customFormat="1" ht="9.9499999999999993" customHeight="1" x14ac:dyDescent="0.15">
      <c r="B3" s="16"/>
      <c r="C3" s="17" t="s">
        <v>2</v>
      </c>
      <c r="D3" s="17" t="s">
        <v>3</v>
      </c>
    </row>
    <row r="4" spans="1:4" s="1" customFormat="1" ht="9.9499999999999993" customHeight="1" x14ac:dyDescent="0.15">
      <c r="A4" s="6" t="s">
        <v>14</v>
      </c>
      <c r="B4" s="10"/>
      <c r="C4" s="2"/>
      <c r="D4" s="2"/>
    </row>
    <row r="5" spans="1:4" s="1" customFormat="1" ht="9.9499999999999993" customHeight="1" x14ac:dyDescent="0.15">
      <c r="B5" s="11" t="s">
        <v>4</v>
      </c>
      <c r="C5" s="3">
        <v>34288</v>
      </c>
      <c r="D5" s="3">
        <v>40369</v>
      </c>
    </row>
    <row r="6" spans="1:4" s="1" customFormat="1" ht="9.9499999999999993" customHeight="1" x14ac:dyDescent="0.15">
      <c r="B6" s="11" t="s">
        <v>5</v>
      </c>
      <c r="C6" s="3">
        <v>2098</v>
      </c>
      <c r="D6" s="3">
        <v>3665</v>
      </c>
    </row>
    <row r="7" spans="1:4" s="1" customFormat="1" ht="9.9499999999999993" customHeight="1" x14ac:dyDescent="0.15">
      <c r="B7" s="11" t="s">
        <v>6</v>
      </c>
      <c r="C7" s="3">
        <v>2494</v>
      </c>
      <c r="D7" s="3">
        <v>5769</v>
      </c>
    </row>
    <row r="8" spans="1:4" s="1" customFormat="1" ht="9.9499999999999993" customHeight="1" x14ac:dyDescent="0.15">
      <c r="B8" s="11" t="s">
        <v>7</v>
      </c>
      <c r="C8" s="3">
        <v>1748</v>
      </c>
      <c r="D8" s="3">
        <v>7185</v>
      </c>
    </row>
    <row r="9" spans="1:4" s="1" customFormat="1" ht="9.9499999999999993" customHeight="1" x14ac:dyDescent="0.15">
      <c r="B9" s="11" t="s">
        <v>8</v>
      </c>
      <c r="C9" s="3">
        <v>711</v>
      </c>
      <c r="D9" s="3">
        <v>2487</v>
      </c>
    </row>
    <row r="10" spans="1:4" s="1" customFormat="1" ht="9.9499999999999993" customHeight="1" x14ac:dyDescent="0.15">
      <c r="B10" s="11" t="s">
        <v>9</v>
      </c>
      <c r="C10" s="3">
        <v>19138</v>
      </c>
      <c r="D10" s="3">
        <v>46691</v>
      </c>
    </row>
    <row r="11" spans="1:4" s="1" customFormat="1" ht="9.9499999999999993" customHeight="1" x14ac:dyDescent="0.15">
      <c r="B11" s="11" t="s">
        <v>10</v>
      </c>
      <c r="C11" s="3">
        <v>6218</v>
      </c>
      <c r="D11" s="3">
        <v>10386</v>
      </c>
    </row>
    <row r="12" spans="1:4" s="1" customFormat="1" ht="9.9499999999999993" customHeight="1" x14ac:dyDescent="0.15">
      <c r="B12" s="11" t="s">
        <v>11</v>
      </c>
      <c r="C12" s="3">
        <v>11284</v>
      </c>
      <c r="D12" s="3">
        <v>18525</v>
      </c>
    </row>
    <row r="13" spans="1:4" s="1" customFormat="1" ht="9.9499999999999993" customHeight="1" x14ac:dyDescent="0.15">
      <c r="B13" s="11" t="s">
        <v>12</v>
      </c>
      <c r="C13" s="3">
        <v>5379</v>
      </c>
      <c r="D13" s="3">
        <v>15039</v>
      </c>
    </row>
    <row r="14" spans="1:4" s="1" customFormat="1" ht="9.9499999999999993" customHeight="1" x14ac:dyDescent="0.15">
      <c r="B14" s="11" t="s">
        <v>13</v>
      </c>
      <c r="C14" s="3">
        <v>7404</v>
      </c>
      <c r="D14" s="3">
        <v>10226</v>
      </c>
    </row>
    <row r="15" spans="1:4" s="1" customFormat="1" ht="9.9499999999999993" customHeight="1" x14ac:dyDescent="0.15">
      <c r="A15" s="5" t="s">
        <v>114</v>
      </c>
      <c r="B15" s="10"/>
      <c r="C15" s="3">
        <v>90762</v>
      </c>
      <c r="D15" s="3">
        <v>160342</v>
      </c>
    </row>
    <row r="16" spans="1:4" s="9" customFormat="1" ht="9.9499999999999993" customHeight="1" x14ac:dyDescent="0.15">
      <c r="A16" s="7"/>
      <c r="B16" s="12" t="s">
        <v>115</v>
      </c>
      <c r="C16" s="8">
        <f>C15/SUM(C15:D15)</f>
        <v>0.36145182872435327</v>
      </c>
      <c r="D16" s="8">
        <f>D15/SUM(C15:D15)</f>
        <v>0.63854817127564678</v>
      </c>
    </row>
    <row r="17" spans="1:4" s="1" customFormat="1" ht="5.0999999999999996" customHeight="1" x14ac:dyDescent="0.15">
      <c r="A17" s="5"/>
      <c r="B17" s="10"/>
      <c r="C17" s="3"/>
      <c r="D17" s="3"/>
    </row>
    <row r="18" spans="1:4" s="1" customFormat="1" ht="9.9499999999999993" customHeight="1" x14ac:dyDescent="0.15">
      <c r="A18" s="5" t="s">
        <v>22</v>
      </c>
      <c r="B18" s="10"/>
      <c r="C18" s="3"/>
      <c r="D18" s="3"/>
    </row>
    <row r="19" spans="1:4" s="1" customFormat="1" ht="9.9499999999999993" customHeight="1" x14ac:dyDescent="0.15">
      <c r="B19" s="11" t="s">
        <v>15</v>
      </c>
      <c r="C19" s="3">
        <v>3277</v>
      </c>
      <c r="D19" s="3">
        <v>4702</v>
      </c>
    </row>
    <row r="20" spans="1:4" s="1" customFormat="1" ht="9.9499999999999993" customHeight="1" x14ac:dyDescent="0.15">
      <c r="B20" s="11" t="s">
        <v>16</v>
      </c>
      <c r="C20" s="3">
        <v>30415</v>
      </c>
      <c r="D20" s="3">
        <v>17093</v>
      </c>
    </row>
    <row r="21" spans="1:4" s="1" customFormat="1" ht="9.9499999999999993" customHeight="1" x14ac:dyDescent="0.15">
      <c r="B21" s="11" t="s">
        <v>17</v>
      </c>
      <c r="C21" s="3">
        <v>95495</v>
      </c>
      <c r="D21" s="3">
        <v>22869</v>
      </c>
    </row>
    <row r="22" spans="1:4" s="1" customFormat="1" ht="9.9499999999999993" customHeight="1" x14ac:dyDescent="0.15">
      <c r="B22" s="11" t="s">
        <v>18</v>
      </c>
      <c r="C22" s="3">
        <v>19661</v>
      </c>
      <c r="D22" s="3">
        <v>11279</v>
      </c>
    </row>
    <row r="23" spans="1:4" s="1" customFormat="1" ht="9.9499999999999993" customHeight="1" x14ac:dyDescent="0.15">
      <c r="B23" s="11" t="s">
        <v>19</v>
      </c>
      <c r="C23" s="3">
        <v>0</v>
      </c>
      <c r="D23" s="3">
        <v>0</v>
      </c>
    </row>
    <row r="24" spans="1:4" s="1" customFormat="1" ht="9.9499999999999993" customHeight="1" x14ac:dyDescent="0.15">
      <c r="B24" s="11" t="s">
        <v>20</v>
      </c>
      <c r="C24" s="3">
        <v>77089</v>
      </c>
      <c r="D24" s="3">
        <v>29260</v>
      </c>
    </row>
    <row r="25" spans="1:4" s="1" customFormat="1" ht="9.9499999999999993" customHeight="1" x14ac:dyDescent="0.15">
      <c r="B25" s="11" t="s">
        <v>21</v>
      </c>
      <c r="C25" s="3">
        <v>1840</v>
      </c>
      <c r="D25" s="3">
        <v>2688</v>
      </c>
    </row>
    <row r="26" spans="1:4" s="1" customFormat="1" ht="9.9499999999999993" customHeight="1" x14ac:dyDescent="0.15">
      <c r="A26" s="5" t="s">
        <v>114</v>
      </c>
      <c r="B26" s="10"/>
      <c r="C26" s="3">
        <v>227777</v>
      </c>
      <c r="D26" s="3">
        <v>87891</v>
      </c>
    </row>
    <row r="27" spans="1:4" s="9" customFormat="1" ht="9.9499999999999993" customHeight="1" x14ac:dyDescent="0.15">
      <c r="A27" s="7"/>
      <c r="B27" s="12" t="s">
        <v>115</v>
      </c>
      <c r="C27" s="8">
        <f>C26/SUM(C26:D26)</f>
        <v>0.7215713977976862</v>
      </c>
      <c r="D27" s="8">
        <f>D26/SUM(C26:D26)</f>
        <v>0.2784286022023138</v>
      </c>
    </row>
    <row r="28" spans="1:4" s="1" customFormat="1" ht="5.0999999999999996" customHeight="1" x14ac:dyDescent="0.15">
      <c r="A28" s="5"/>
      <c r="B28" s="10"/>
      <c r="C28" s="3"/>
      <c r="D28" s="3"/>
    </row>
    <row r="29" spans="1:4" s="1" customFormat="1" ht="9.9499999999999993" customHeight="1" x14ac:dyDescent="0.15">
      <c r="A29" s="5" t="s">
        <v>32</v>
      </c>
      <c r="B29" s="10"/>
      <c r="C29" s="3"/>
      <c r="D29" s="3"/>
    </row>
    <row r="30" spans="1:4" s="1" customFormat="1" ht="9.9499999999999993" customHeight="1" x14ac:dyDescent="0.15">
      <c r="B30" s="11" t="s">
        <v>23</v>
      </c>
      <c r="C30" s="3">
        <v>368</v>
      </c>
      <c r="D30" s="3">
        <v>203</v>
      </c>
    </row>
    <row r="31" spans="1:4" s="1" customFormat="1" ht="9.9499999999999993" customHeight="1" x14ac:dyDescent="0.15">
      <c r="B31" s="11" t="s">
        <v>24</v>
      </c>
      <c r="C31" s="3">
        <v>12506</v>
      </c>
      <c r="D31" s="3">
        <v>14142</v>
      </c>
    </row>
    <row r="32" spans="1:4" s="1" customFormat="1" ht="9.9499999999999993" customHeight="1" x14ac:dyDescent="0.15">
      <c r="B32" s="11" t="s">
        <v>25</v>
      </c>
      <c r="C32" s="3">
        <v>3350</v>
      </c>
      <c r="D32" s="3">
        <v>3618</v>
      </c>
    </row>
    <row r="33" spans="1:4" s="1" customFormat="1" ht="9.9499999999999993" customHeight="1" x14ac:dyDescent="0.15">
      <c r="B33" s="11" t="s">
        <v>26</v>
      </c>
      <c r="C33" s="3">
        <v>2677</v>
      </c>
      <c r="D33" s="3">
        <v>1885</v>
      </c>
    </row>
    <row r="34" spans="1:4" s="1" customFormat="1" ht="9.9499999999999993" customHeight="1" x14ac:dyDescent="0.15">
      <c r="B34" s="11" t="s">
        <v>27</v>
      </c>
      <c r="C34" s="3">
        <v>28087</v>
      </c>
      <c r="D34" s="3">
        <v>23573</v>
      </c>
    </row>
    <row r="35" spans="1:4" s="1" customFormat="1" ht="9.9499999999999993" customHeight="1" x14ac:dyDescent="0.15">
      <c r="B35" s="11" t="s">
        <v>28</v>
      </c>
      <c r="C35" s="3">
        <v>82910</v>
      </c>
      <c r="D35" s="3">
        <v>104281</v>
      </c>
    </row>
    <row r="36" spans="1:4" s="1" customFormat="1" ht="9.9499999999999993" customHeight="1" x14ac:dyDescent="0.15">
      <c r="B36" s="11" t="s">
        <v>29</v>
      </c>
      <c r="C36" s="3">
        <v>3212</v>
      </c>
      <c r="D36" s="3">
        <v>5243</v>
      </c>
    </row>
    <row r="37" spans="1:4" s="1" customFormat="1" ht="9.9499999999999993" customHeight="1" x14ac:dyDescent="0.15">
      <c r="B37" s="11" t="s">
        <v>30</v>
      </c>
      <c r="C37" s="3">
        <v>26845</v>
      </c>
      <c r="D37" s="3">
        <v>28000</v>
      </c>
    </row>
    <row r="38" spans="1:4" s="1" customFormat="1" ht="9.9499999999999993" customHeight="1" x14ac:dyDescent="0.15">
      <c r="B38" s="11" t="s">
        <v>31</v>
      </c>
      <c r="C38" s="3">
        <v>522</v>
      </c>
      <c r="D38" s="3">
        <v>957</v>
      </c>
    </row>
    <row r="39" spans="1:4" s="1" customFormat="1" ht="9.9499999999999993" customHeight="1" x14ac:dyDescent="0.15">
      <c r="B39" s="11" t="s">
        <v>13</v>
      </c>
      <c r="C39" s="3">
        <v>1558</v>
      </c>
      <c r="D39" s="3">
        <v>4085</v>
      </c>
    </row>
    <row r="40" spans="1:4" s="1" customFormat="1" ht="9.9499999999999993" customHeight="1" x14ac:dyDescent="0.15">
      <c r="A40" s="5" t="s">
        <v>114</v>
      </c>
      <c r="B40" s="10"/>
      <c r="C40" s="3">
        <v>162035</v>
      </c>
      <c r="D40" s="3">
        <v>185987</v>
      </c>
    </row>
    <row r="41" spans="1:4" s="9" customFormat="1" ht="9.9499999999999993" customHeight="1" x14ac:dyDescent="0.15">
      <c r="A41" s="7"/>
      <c r="B41" s="12" t="s">
        <v>115</v>
      </c>
      <c r="C41" s="8">
        <f>C40/SUM(C40:D40)</f>
        <v>0.46558838234364497</v>
      </c>
      <c r="D41" s="8">
        <f>D40/SUM(C40:D40)</f>
        <v>0.53441161765635503</v>
      </c>
    </row>
    <row r="42" spans="1:4" s="1" customFormat="1" ht="5.0999999999999996" customHeight="1" x14ac:dyDescent="0.15">
      <c r="A42" s="5"/>
      <c r="B42" s="10"/>
      <c r="C42" s="3"/>
      <c r="D42" s="3"/>
    </row>
    <row r="43" spans="1:4" s="1" customFormat="1" ht="9.9499999999999993" customHeight="1" x14ac:dyDescent="0.15">
      <c r="A43" s="5" t="s">
        <v>37</v>
      </c>
      <c r="B43" s="10"/>
      <c r="C43" s="3"/>
      <c r="D43" s="3"/>
    </row>
    <row r="44" spans="1:4" s="1" customFormat="1" ht="9.9499999999999993" customHeight="1" x14ac:dyDescent="0.15">
      <c r="B44" s="11" t="s">
        <v>33</v>
      </c>
      <c r="C44" s="3">
        <v>10350</v>
      </c>
      <c r="D44" s="3">
        <v>10399</v>
      </c>
    </row>
    <row r="45" spans="1:4" s="1" customFormat="1" ht="9.9499999999999993" customHeight="1" x14ac:dyDescent="0.15">
      <c r="B45" s="11" t="s">
        <v>34</v>
      </c>
      <c r="C45" s="3">
        <v>35682</v>
      </c>
      <c r="D45" s="3">
        <v>16692</v>
      </c>
    </row>
    <row r="46" spans="1:4" s="1" customFormat="1" ht="9.9499999999999993" customHeight="1" x14ac:dyDescent="0.15">
      <c r="B46" s="11" t="s">
        <v>35</v>
      </c>
      <c r="C46" s="3">
        <v>25565</v>
      </c>
      <c r="D46" s="3">
        <v>24360</v>
      </c>
    </row>
    <row r="47" spans="1:4" s="1" customFormat="1" ht="9.9499999999999993" customHeight="1" x14ac:dyDescent="0.15">
      <c r="B47" s="11" t="s">
        <v>20</v>
      </c>
      <c r="C47" s="3">
        <v>76751</v>
      </c>
      <c r="D47" s="3">
        <v>26133</v>
      </c>
    </row>
    <row r="48" spans="1:4" s="1" customFormat="1" ht="9.9499999999999993" customHeight="1" x14ac:dyDescent="0.15">
      <c r="B48" s="11" t="s">
        <v>36</v>
      </c>
      <c r="C48" s="3">
        <v>40520</v>
      </c>
      <c r="D48" s="3">
        <v>16536</v>
      </c>
    </row>
    <row r="49" spans="1:4" s="1" customFormat="1" ht="9.9499999999999993" customHeight="1" x14ac:dyDescent="0.15">
      <c r="A49" s="5" t="s">
        <v>114</v>
      </c>
      <c r="B49" s="10"/>
      <c r="C49" s="3">
        <v>188868</v>
      </c>
      <c r="D49" s="3">
        <v>94120</v>
      </c>
    </row>
    <row r="50" spans="1:4" s="9" customFormat="1" ht="9.9499999999999993" customHeight="1" x14ac:dyDescent="0.15">
      <c r="A50" s="7"/>
      <c r="B50" s="12" t="s">
        <v>115</v>
      </c>
      <c r="C50" s="8">
        <f>C49/SUM(C49:D49)</f>
        <v>0.66740639179046457</v>
      </c>
      <c r="D50" s="8">
        <f>D49/SUM(C49:D49)</f>
        <v>0.33259360820953537</v>
      </c>
    </row>
    <row r="51" spans="1:4" s="1" customFormat="1" ht="5.0999999999999996" customHeight="1" x14ac:dyDescent="0.15">
      <c r="A51" s="5"/>
      <c r="B51" s="10"/>
      <c r="C51" s="3"/>
      <c r="D51" s="3"/>
    </row>
    <row r="52" spans="1:4" s="1" customFormat="1" ht="9.9499999999999993" customHeight="1" x14ac:dyDescent="0.15">
      <c r="A52" s="5" t="s">
        <v>45</v>
      </c>
      <c r="B52" s="10"/>
      <c r="C52" s="3"/>
      <c r="D52" s="3"/>
    </row>
    <row r="53" spans="1:4" s="1" customFormat="1" ht="9.9499999999999993" customHeight="1" x14ac:dyDescent="0.15">
      <c r="B53" s="11" t="s">
        <v>38</v>
      </c>
      <c r="C53" s="3">
        <v>6239</v>
      </c>
      <c r="D53" s="3">
        <v>12077</v>
      </c>
    </row>
    <row r="54" spans="1:4" s="1" customFormat="1" ht="9.9499999999999993" customHeight="1" x14ac:dyDescent="0.15">
      <c r="B54" s="11" t="s">
        <v>39</v>
      </c>
      <c r="C54" s="3">
        <v>7223</v>
      </c>
      <c r="D54" s="3">
        <v>13885</v>
      </c>
    </row>
    <row r="55" spans="1:4" s="1" customFormat="1" ht="9.9499999999999993" customHeight="1" x14ac:dyDescent="0.15">
      <c r="B55" s="11" t="s">
        <v>24</v>
      </c>
      <c r="C55" s="3">
        <v>25338</v>
      </c>
      <c r="D55" s="3">
        <v>38853</v>
      </c>
    </row>
    <row r="56" spans="1:4" s="1" customFormat="1" ht="9.9499999999999993" customHeight="1" x14ac:dyDescent="0.15">
      <c r="B56" s="11" t="s">
        <v>40</v>
      </c>
      <c r="C56" s="3">
        <v>20112</v>
      </c>
      <c r="D56" s="3">
        <v>24737</v>
      </c>
    </row>
    <row r="57" spans="1:4" s="1" customFormat="1" ht="9.9499999999999993" customHeight="1" x14ac:dyDescent="0.15">
      <c r="B57" s="11" t="s">
        <v>41</v>
      </c>
      <c r="C57" s="3">
        <v>5676</v>
      </c>
      <c r="D57" s="3">
        <v>10257</v>
      </c>
    </row>
    <row r="58" spans="1:4" s="1" customFormat="1" ht="9.9499999999999993" customHeight="1" x14ac:dyDescent="0.15">
      <c r="B58" s="11" t="s">
        <v>42</v>
      </c>
      <c r="C58" s="3">
        <v>2962</v>
      </c>
      <c r="D58" s="3">
        <v>4746</v>
      </c>
    </row>
    <row r="59" spans="1:4" s="1" customFormat="1" ht="9.9499999999999993" customHeight="1" x14ac:dyDescent="0.15">
      <c r="B59" s="11" t="s">
        <v>43</v>
      </c>
      <c r="C59" s="3">
        <v>44057</v>
      </c>
      <c r="D59" s="3">
        <v>53058</v>
      </c>
    </row>
    <row r="60" spans="1:4" s="1" customFormat="1" ht="9.9499999999999993" customHeight="1" x14ac:dyDescent="0.15">
      <c r="B60" s="11" t="s">
        <v>44</v>
      </c>
      <c r="C60" s="3">
        <v>8807</v>
      </c>
      <c r="D60" s="3">
        <v>14219</v>
      </c>
    </row>
    <row r="61" spans="1:4" s="1" customFormat="1" ht="9.9499999999999993" customHeight="1" x14ac:dyDescent="0.15">
      <c r="A61" s="5" t="s">
        <v>114</v>
      </c>
      <c r="B61" s="10"/>
      <c r="C61" s="3">
        <v>120414</v>
      </c>
      <c r="D61" s="3">
        <v>171832</v>
      </c>
    </row>
    <row r="62" spans="1:4" s="9" customFormat="1" ht="9.9499999999999993" customHeight="1" x14ac:dyDescent="0.15">
      <c r="A62" s="7"/>
      <c r="B62" s="12" t="s">
        <v>115</v>
      </c>
      <c r="C62" s="8">
        <f>C61/SUM(C61:D61)</f>
        <v>0.41202959150852364</v>
      </c>
      <c r="D62" s="8">
        <f>D61/SUM(C61:D61)</f>
        <v>0.5879704084914763</v>
      </c>
    </row>
    <row r="63" spans="1:4" s="1" customFormat="1" ht="5.0999999999999996" customHeight="1" x14ac:dyDescent="0.15">
      <c r="A63" s="5"/>
      <c r="B63" s="10"/>
      <c r="C63" s="3"/>
      <c r="D63" s="3"/>
    </row>
    <row r="64" spans="1:4" s="1" customFormat="1" ht="9.9499999999999993" customHeight="1" x14ac:dyDescent="0.15">
      <c r="A64" s="5" t="s">
        <v>46</v>
      </c>
      <c r="B64" s="10"/>
      <c r="C64" s="3"/>
      <c r="D64" s="3"/>
    </row>
    <row r="65" spans="1:4" s="1" customFormat="1" ht="9.9499999999999993" customHeight="1" x14ac:dyDescent="0.15">
      <c r="B65" s="11" t="s">
        <v>30</v>
      </c>
      <c r="C65" s="3">
        <v>134187</v>
      </c>
      <c r="D65" s="3">
        <v>92249</v>
      </c>
    </row>
    <row r="66" spans="1:4" s="1" customFormat="1" ht="9.9499999999999993" customHeight="1" x14ac:dyDescent="0.15">
      <c r="A66" s="5" t="s">
        <v>114</v>
      </c>
      <c r="B66" s="10"/>
      <c r="C66" s="3">
        <v>134187</v>
      </c>
      <c r="D66" s="3">
        <v>92249</v>
      </c>
    </row>
    <row r="67" spans="1:4" s="9" customFormat="1" ht="9.9499999999999993" customHeight="1" x14ac:dyDescent="0.15">
      <c r="A67" s="7"/>
      <c r="B67" s="12" t="s">
        <v>115</v>
      </c>
      <c r="C67" s="8">
        <f>C66/SUM(C66:D66)</f>
        <v>0.59260453284813364</v>
      </c>
      <c r="D67" s="8">
        <f>D66/SUM(C66:D66)</f>
        <v>0.40739546715186631</v>
      </c>
    </row>
    <row r="68" spans="1:4" s="1" customFormat="1" ht="5.0999999999999996" customHeight="1" x14ac:dyDescent="0.15">
      <c r="A68" s="5"/>
      <c r="B68" s="10"/>
      <c r="C68" s="3"/>
      <c r="D68" s="3"/>
    </row>
    <row r="69" spans="1:4" s="1" customFormat="1" ht="9.9499999999999993" customHeight="1" x14ac:dyDescent="0.15">
      <c r="A69" s="5" t="s">
        <v>47</v>
      </c>
      <c r="B69" s="10"/>
      <c r="C69" s="3"/>
      <c r="D69" s="3"/>
    </row>
    <row r="70" spans="1:4" s="1" customFormat="1" ht="9.9499999999999993" customHeight="1" x14ac:dyDescent="0.15">
      <c r="B70" s="11" t="s">
        <v>30</v>
      </c>
      <c r="C70" s="3">
        <v>151072</v>
      </c>
      <c r="D70" s="3">
        <v>70872</v>
      </c>
    </row>
    <row r="71" spans="1:4" s="1" customFormat="1" ht="9.9499999999999993" customHeight="1" x14ac:dyDescent="0.15">
      <c r="B71" s="11" t="s">
        <v>35</v>
      </c>
      <c r="C71" s="3">
        <v>20</v>
      </c>
      <c r="D71" s="3">
        <v>16</v>
      </c>
    </row>
    <row r="72" spans="1:4" s="1" customFormat="1" ht="9.9499999999999993" customHeight="1" x14ac:dyDescent="0.15">
      <c r="B72" s="11" t="s">
        <v>36</v>
      </c>
      <c r="C72" s="3">
        <v>11040</v>
      </c>
      <c r="D72" s="3">
        <v>6039</v>
      </c>
    </row>
    <row r="73" spans="1:4" s="1" customFormat="1" ht="9.9499999999999993" customHeight="1" x14ac:dyDescent="0.15">
      <c r="A73" s="5" t="s">
        <v>114</v>
      </c>
      <c r="B73" s="10"/>
      <c r="C73" s="3">
        <v>162132</v>
      </c>
      <c r="D73" s="3">
        <v>76927</v>
      </c>
    </row>
    <row r="74" spans="1:4" s="9" customFormat="1" ht="9.9499999999999993" customHeight="1" x14ac:dyDescent="0.15">
      <c r="A74" s="7"/>
      <c r="B74" s="12" t="s">
        <v>115</v>
      </c>
      <c r="C74" s="8">
        <f>C73/SUM(C73:D73)</f>
        <v>0.67820914502277685</v>
      </c>
      <c r="D74" s="8">
        <f>D73/SUM(C73:D73)</f>
        <v>0.32179085497722321</v>
      </c>
    </row>
    <row r="75" spans="1:4" s="1" customFormat="1" ht="5.0999999999999996" customHeight="1" x14ac:dyDescent="0.15">
      <c r="A75" s="5"/>
      <c r="B75" s="10"/>
      <c r="C75" s="3"/>
      <c r="D75" s="3"/>
    </row>
    <row r="76" spans="1:4" s="1" customFormat="1" ht="9.9499999999999993" customHeight="1" x14ac:dyDescent="0.15">
      <c r="A76" s="5" t="s">
        <v>49</v>
      </c>
      <c r="B76" s="10"/>
      <c r="C76" s="3"/>
      <c r="D76" s="3"/>
    </row>
    <row r="77" spans="1:4" s="1" customFormat="1" ht="9.9499999999999993" customHeight="1" x14ac:dyDescent="0.15">
      <c r="B77" s="11" t="s">
        <v>48</v>
      </c>
      <c r="C77" s="3">
        <v>101239</v>
      </c>
      <c r="D77" s="3">
        <v>23676</v>
      </c>
    </row>
    <row r="78" spans="1:4" s="1" customFormat="1" ht="9.9499999999999993" customHeight="1" x14ac:dyDescent="0.15">
      <c r="B78" s="11" t="s">
        <v>35</v>
      </c>
      <c r="C78" s="3">
        <v>66785</v>
      </c>
      <c r="D78" s="3">
        <v>28338</v>
      </c>
    </row>
    <row r="79" spans="1:4" s="1" customFormat="1" ht="9.9499999999999993" customHeight="1" x14ac:dyDescent="0.15">
      <c r="A79" s="5" t="s">
        <v>114</v>
      </c>
      <c r="B79" s="10"/>
      <c r="C79" s="3">
        <v>168024</v>
      </c>
      <c r="D79" s="3">
        <v>52014</v>
      </c>
    </row>
    <row r="80" spans="1:4" s="9" customFormat="1" ht="9.9499999999999993" customHeight="1" x14ac:dyDescent="0.15">
      <c r="A80" s="7"/>
      <c r="B80" s="12" t="s">
        <v>115</v>
      </c>
      <c r="C80" s="8">
        <f>C79/SUM(C79:D79)</f>
        <v>0.7636135576582227</v>
      </c>
      <c r="D80" s="8">
        <f>D79/SUM(C79:D79)</f>
        <v>0.23638644234177733</v>
      </c>
    </row>
    <row r="81" spans="1:4" s="1" customFormat="1" ht="5.0999999999999996" customHeight="1" x14ac:dyDescent="0.15">
      <c r="A81" s="5"/>
      <c r="B81" s="10"/>
      <c r="C81" s="3"/>
      <c r="D81" s="3"/>
    </row>
    <row r="82" spans="1:4" s="1" customFormat="1" ht="9.9499999999999993" customHeight="1" x14ac:dyDescent="0.15">
      <c r="A82" s="5" t="s">
        <v>51</v>
      </c>
      <c r="B82" s="10"/>
      <c r="C82" s="3"/>
      <c r="D82" s="3"/>
    </row>
    <row r="83" spans="1:4" s="1" customFormat="1" ht="9.9499999999999993" customHeight="1" x14ac:dyDescent="0.15">
      <c r="B83" s="11" t="s">
        <v>48</v>
      </c>
      <c r="C83" s="3">
        <v>3025</v>
      </c>
      <c r="D83" s="3">
        <v>3919</v>
      </c>
    </row>
    <row r="84" spans="1:4" s="1" customFormat="1" ht="9.9499999999999993" customHeight="1" x14ac:dyDescent="0.15">
      <c r="B84" s="11" t="s">
        <v>50</v>
      </c>
      <c r="C84" s="3">
        <v>95740</v>
      </c>
      <c r="D84" s="3">
        <v>82286</v>
      </c>
    </row>
    <row r="85" spans="1:4" s="1" customFormat="1" ht="9.9499999999999993" customHeight="1" x14ac:dyDescent="0.15">
      <c r="B85" s="11" t="s">
        <v>43</v>
      </c>
      <c r="C85" s="3">
        <v>155</v>
      </c>
      <c r="D85" s="3">
        <v>520</v>
      </c>
    </row>
    <row r="86" spans="1:4" s="1" customFormat="1" ht="9.9499999999999993" customHeight="1" x14ac:dyDescent="0.15">
      <c r="A86" s="5" t="s">
        <v>114</v>
      </c>
      <c r="B86" s="10"/>
      <c r="C86" s="3">
        <v>98920</v>
      </c>
      <c r="D86" s="3">
        <v>86725</v>
      </c>
    </row>
    <row r="87" spans="1:4" s="9" customFormat="1" ht="9.9499999999999993" customHeight="1" x14ac:dyDescent="0.15">
      <c r="A87" s="7"/>
      <c r="B87" s="12" t="s">
        <v>115</v>
      </c>
      <c r="C87" s="8">
        <f>C86/SUM(C86:D86)</f>
        <v>0.53284494599908427</v>
      </c>
      <c r="D87" s="8">
        <f>D86/SUM(C86:D86)</f>
        <v>0.46715505400091573</v>
      </c>
    </row>
    <row r="88" spans="1:4" s="1" customFormat="1" ht="5.0999999999999996" customHeight="1" x14ac:dyDescent="0.15">
      <c r="A88" s="5"/>
      <c r="B88" s="10"/>
      <c r="C88" s="3"/>
      <c r="D88" s="3"/>
    </row>
    <row r="89" spans="1:4" s="1" customFormat="1" ht="9.9499999999999993" customHeight="1" x14ac:dyDescent="0.15">
      <c r="A89" s="5" t="s">
        <v>53</v>
      </c>
      <c r="B89" s="10"/>
      <c r="C89" s="3"/>
      <c r="D89" s="3"/>
    </row>
    <row r="90" spans="1:4" s="1" customFormat="1" ht="9.9499999999999993" customHeight="1" x14ac:dyDescent="0.15">
      <c r="B90" s="11" t="s">
        <v>52</v>
      </c>
      <c r="C90" s="3">
        <v>9310</v>
      </c>
      <c r="D90" s="3">
        <v>3269</v>
      </c>
    </row>
    <row r="91" spans="1:4" s="1" customFormat="1" ht="9.9499999999999993" customHeight="1" x14ac:dyDescent="0.15">
      <c r="B91" s="11" t="s">
        <v>48</v>
      </c>
      <c r="C91" s="3">
        <v>189873</v>
      </c>
      <c r="D91" s="3">
        <v>91106</v>
      </c>
    </row>
    <row r="92" spans="1:4" s="1" customFormat="1" ht="9.9499999999999993" customHeight="1" x14ac:dyDescent="0.15">
      <c r="A92" s="5" t="s">
        <v>114</v>
      </c>
      <c r="B92" s="10"/>
      <c r="C92" s="3">
        <v>199183</v>
      </c>
      <c r="D92" s="3">
        <v>94375</v>
      </c>
    </row>
    <row r="93" spans="1:4" s="9" customFormat="1" ht="9.9499999999999993" customHeight="1" x14ac:dyDescent="0.15">
      <c r="A93" s="7"/>
      <c r="B93" s="12" t="s">
        <v>115</v>
      </c>
      <c r="C93" s="8">
        <f>C92/SUM(C92:D92)</f>
        <v>0.67851327505978376</v>
      </c>
      <c r="D93" s="8">
        <f>D92/SUM(C92:D92)</f>
        <v>0.32148672494021624</v>
      </c>
    </row>
    <row r="94" spans="1:4" s="1" customFormat="1" ht="5.0999999999999996" customHeight="1" x14ac:dyDescent="0.15">
      <c r="A94" s="5"/>
      <c r="B94" s="10"/>
      <c r="C94" s="3"/>
      <c r="D94" s="3"/>
    </row>
    <row r="95" spans="1:4" s="1" customFormat="1" ht="9.9499999999999993" customHeight="1" x14ac:dyDescent="0.15">
      <c r="A95" s="5" t="s">
        <v>54</v>
      </c>
      <c r="B95" s="10"/>
      <c r="C95" s="3"/>
      <c r="D95" s="3"/>
    </row>
    <row r="96" spans="1:4" s="1" customFormat="1" ht="9.9499999999999993" customHeight="1" x14ac:dyDescent="0.15">
      <c r="B96" s="11" t="s">
        <v>19</v>
      </c>
      <c r="C96" s="3">
        <v>228136</v>
      </c>
      <c r="D96" s="3">
        <v>36884</v>
      </c>
    </row>
    <row r="97" spans="1:4" s="1" customFormat="1" ht="9.9499999999999993" customHeight="1" x14ac:dyDescent="0.15">
      <c r="A97" s="5" t="s">
        <v>114</v>
      </c>
      <c r="B97" s="10"/>
      <c r="C97" s="3">
        <v>228136</v>
      </c>
      <c r="D97" s="3">
        <v>36884</v>
      </c>
    </row>
    <row r="98" spans="1:4" s="9" customFormat="1" ht="9.9499999999999993" customHeight="1" x14ac:dyDescent="0.15">
      <c r="A98" s="7"/>
      <c r="B98" s="12" t="s">
        <v>115</v>
      </c>
      <c r="C98" s="8">
        <f>C97/SUM(C97:D97)</f>
        <v>0.86082559806807035</v>
      </c>
      <c r="D98" s="8">
        <f>D97/SUM(C97:D97)</f>
        <v>0.13917440193192968</v>
      </c>
    </row>
    <row r="99" spans="1:4" s="1" customFormat="1" ht="5.0999999999999996" customHeight="1" x14ac:dyDescent="0.15">
      <c r="A99" s="5"/>
      <c r="B99" s="10"/>
      <c r="C99" s="3"/>
      <c r="D99" s="3"/>
    </row>
    <row r="100" spans="1:4" s="1" customFormat="1" ht="9.9499999999999993" customHeight="1" x14ac:dyDescent="0.15">
      <c r="A100" s="5" t="s">
        <v>55</v>
      </c>
      <c r="B100" s="10"/>
      <c r="C100" s="3"/>
      <c r="D100" s="3"/>
    </row>
    <row r="101" spans="1:4" s="1" customFormat="1" ht="9.9499999999999993" customHeight="1" x14ac:dyDescent="0.15">
      <c r="B101" s="11" t="s">
        <v>52</v>
      </c>
      <c r="C101" s="3">
        <v>227774</v>
      </c>
      <c r="D101" s="3">
        <v>24949</v>
      </c>
    </row>
    <row r="102" spans="1:4" s="1" customFormat="1" ht="9.9499999999999993" customHeight="1" x14ac:dyDescent="0.15">
      <c r="B102" s="11" t="s">
        <v>19</v>
      </c>
      <c r="C102" s="3">
        <v>0</v>
      </c>
      <c r="D102" s="3">
        <v>0</v>
      </c>
    </row>
    <row r="103" spans="1:4" s="1" customFormat="1" ht="9.9499999999999993" customHeight="1" x14ac:dyDescent="0.15">
      <c r="A103" s="5" t="s">
        <v>114</v>
      </c>
      <c r="B103" s="10"/>
      <c r="C103" s="3">
        <v>227774</v>
      </c>
      <c r="D103" s="3">
        <v>24949</v>
      </c>
    </row>
    <row r="104" spans="1:4" s="9" customFormat="1" ht="9.9499999999999993" customHeight="1" x14ac:dyDescent="0.15">
      <c r="A104" s="7"/>
      <c r="B104" s="12" t="s">
        <v>115</v>
      </c>
      <c r="C104" s="8">
        <f>C103/SUM(C103:D103)</f>
        <v>0.90127926623219889</v>
      </c>
      <c r="D104" s="8">
        <f>D103/SUM(C103:D103)</f>
        <v>9.8720733767801105E-2</v>
      </c>
    </row>
    <row r="105" spans="1:4" s="1" customFormat="1" ht="5.0999999999999996" customHeight="1" x14ac:dyDescent="0.15">
      <c r="A105" s="5"/>
      <c r="B105" s="10"/>
      <c r="C105" s="3"/>
      <c r="D105" s="3"/>
    </row>
    <row r="106" spans="1:4" s="1" customFormat="1" ht="9.9499999999999993" customHeight="1" x14ac:dyDescent="0.15">
      <c r="A106" s="5" t="s">
        <v>57</v>
      </c>
      <c r="B106" s="10"/>
      <c r="C106" s="3"/>
      <c r="D106" s="3"/>
    </row>
    <row r="107" spans="1:4" s="1" customFormat="1" ht="9.9499999999999993" customHeight="1" x14ac:dyDescent="0.15">
      <c r="B107" s="11" t="s">
        <v>40</v>
      </c>
      <c r="C107" s="3">
        <v>7417</v>
      </c>
      <c r="D107" s="3">
        <v>6744</v>
      </c>
    </row>
    <row r="108" spans="1:4" s="1" customFormat="1" ht="9.9499999999999993" customHeight="1" x14ac:dyDescent="0.15">
      <c r="B108" s="11" t="s">
        <v>41</v>
      </c>
      <c r="C108" s="3">
        <v>12030</v>
      </c>
      <c r="D108" s="3">
        <v>12665</v>
      </c>
    </row>
    <row r="109" spans="1:4" s="1" customFormat="1" ht="9.9499999999999993" customHeight="1" x14ac:dyDescent="0.15">
      <c r="B109" s="11" t="s">
        <v>56</v>
      </c>
      <c r="C109" s="3">
        <v>31239</v>
      </c>
      <c r="D109" s="3">
        <v>26630</v>
      </c>
    </row>
    <row r="110" spans="1:4" s="1" customFormat="1" ht="9.9499999999999993" customHeight="1" x14ac:dyDescent="0.15">
      <c r="B110" s="11" t="s">
        <v>50</v>
      </c>
      <c r="C110" s="3">
        <v>6152</v>
      </c>
      <c r="D110" s="3">
        <v>4133</v>
      </c>
    </row>
    <row r="111" spans="1:4" s="1" customFormat="1" ht="9.9499999999999993" customHeight="1" x14ac:dyDescent="0.15">
      <c r="B111" s="11" t="s">
        <v>43</v>
      </c>
      <c r="C111" s="3">
        <v>23864</v>
      </c>
      <c r="D111" s="3">
        <v>16430</v>
      </c>
    </row>
    <row r="112" spans="1:4" s="1" customFormat="1" ht="9.9499999999999993" customHeight="1" x14ac:dyDescent="0.15">
      <c r="A112" s="5" t="s">
        <v>114</v>
      </c>
      <c r="B112" s="10"/>
      <c r="C112" s="3">
        <v>80702</v>
      </c>
      <c r="D112" s="3">
        <v>66602</v>
      </c>
    </row>
    <row r="113" spans="1:4" s="9" customFormat="1" ht="9.9499999999999993" customHeight="1" x14ac:dyDescent="0.15">
      <c r="A113" s="7"/>
      <c r="B113" s="12" t="s">
        <v>115</v>
      </c>
      <c r="C113" s="8">
        <f>C112/SUM(C112:D112)</f>
        <v>0.54786020746211916</v>
      </c>
      <c r="D113" s="8">
        <f>D112/SUM(C112:D112)</f>
        <v>0.45213979253788084</v>
      </c>
    </row>
    <row r="114" spans="1:4" s="1" customFormat="1" ht="5.0999999999999996" customHeight="1" x14ac:dyDescent="0.15">
      <c r="A114" s="5"/>
      <c r="B114" s="10"/>
      <c r="C114" s="3"/>
      <c r="D114" s="3"/>
    </row>
    <row r="115" spans="1:4" s="1" customFormat="1" ht="9.9499999999999993" customHeight="1" x14ac:dyDescent="0.15">
      <c r="A115" s="5" t="s">
        <v>58</v>
      </c>
      <c r="B115" s="10"/>
      <c r="C115" s="3"/>
      <c r="D115" s="3"/>
    </row>
    <row r="116" spans="1:4" s="1" customFormat="1" ht="9.9499999999999993" customHeight="1" x14ac:dyDescent="0.15">
      <c r="B116" s="11" t="s">
        <v>52</v>
      </c>
      <c r="C116" s="3">
        <v>152205</v>
      </c>
      <c r="D116" s="3">
        <v>61962</v>
      </c>
    </row>
    <row r="117" spans="1:4" s="1" customFormat="1" ht="9.9499999999999993" customHeight="1" x14ac:dyDescent="0.15">
      <c r="A117" s="5" t="s">
        <v>114</v>
      </c>
      <c r="B117" s="10"/>
      <c r="C117" s="3">
        <v>152205</v>
      </c>
      <c r="D117" s="3">
        <v>61962</v>
      </c>
    </row>
    <row r="118" spans="1:4" s="9" customFormat="1" ht="9.9499999999999993" customHeight="1" x14ac:dyDescent="0.15">
      <c r="A118" s="7"/>
      <c r="B118" s="12" t="s">
        <v>115</v>
      </c>
      <c r="C118" s="8">
        <f>C117/SUM(C117:D117)</f>
        <v>0.7106837187802042</v>
      </c>
      <c r="D118" s="8">
        <f>D117/SUM(C117:D117)</f>
        <v>0.28931628121979575</v>
      </c>
    </row>
    <row r="119" spans="1:4" s="1" customFormat="1" ht="5.0999999999999996" customHeight="1" x14ac:dyDescent="0.15">
      <c r="A119" s="5"/>
      <c r="B119" s="10"/>
      <c r="C119" s="3"/>
      <c r="D119" s="3"/>
    </row>
    <row r="120" spans="1:4" s="1" customFormat="1" ht="9.9499999999999993" customHeight="1" x14ac:dyDescent="0.15">
      <c r="A120" s="5" t="s">
        <v>60</v>
      </c>
      <c r="B120" s="10"/>
      <c r="C120" s="3"/>
      <c r="D120" s="3"/>
    </row>
    <row r="121" spans="1:4" s="1" customFormat="1" ht="9.9499999999999993" customHeight="1" x14ac:dyDescent="0.15">
      <c r="B121" s="11" t="s">
        <v>19</v>
      </c>
      <c r="C121" s="3">
        <v>22922</v>
      </c>
      <c r="D121" s="3">
        <v>6404</v>
      </c>
    </row>
    <row r="122" spans="1:4" s="1" customFormat="1" ht="9.9499999999999993" customHeight="1" x14ac:dyDescent="0.15">
      <c r="B122" s="11" t="s">
        <v>59</v>
      </c>
      <c r="C122" s="3">
        <v>147826</v>
      </c>
      <c r="D122" s="3">
        <v>46371</v>
      </c>
    </row>
    <row r="123" spans="1:4" s="1" customFormat="1" ht="9.9499999999999993" customHeight="1" x14ac:dyDescent="0.15">
      <c r="A123" s="5" t="s">
        <v>114</v>
      </c>
      <c r="B123" s="10"/>
      <c r="C123" s="3">
        <v>170748</v>
      </c>
      <c r="D123" s="3">
        <v>52775</v>
      </c>
    </row>
    <row r="124" spans="1:4" s="9" customFormat="1" ht="9.9499999999999993" customHeight="1" x14ac:dyDescent="0.15">
      <c r="A124" s="7"/>
      <c r="B124" s="12" t="s">
        <v>115</v>
      </c>
      <c r="C124" s="8">
        <f>C123/SUM(C123:D123)</f>
        <v>0.76389454329084705</v>
      </c>
      <c r="D124" s="8">
        <f>D123/SUM(C123:D123)</f>
        <v>0.23610545670915298</v>
      </c>
    </row>
    <row r="125" spans="1:4" s="1" customFormat="1" ht="5.0999999999999996" customHeight="1" x14ac:dyDescent="0.15">
      <c r="A125" s="5"/>
      <c r="B125" s="10"/>
      <c r="C125" s="3"/>
      <c r="D125" s="3"/>
    </row>
    <row r="126" spans="1:4" s="1" customFormat="1" ht="9.9499999999999993" customHeight="1" x14ac:dyDescent="0.15">
      <c r="A126" s="5" t="s">
        <v>62</v>
      </c>
      <c r="B126" s="10"/>
      <c r="C126" s="3"/>
      <c r="D126" s="3"/>
    </row>
    <row r="127" spans="1:4" s="1" customFormat="1" ht="9.9499999999999993" customHeight="1" x14ac:dyDescent="0.15">
      <c r="B127" s="11" t="s">
        <v>59</v>
      </c>
      <c r="C127" s="3">
        <v>39108</v>
      </c>
      <c r="D127" s="3">
        <v>12514</v>
      </c>
    </row>
    <row r="128" spans="1:4" s="1" customFormat="1" ht="9.9499999999999993" customHeight="1" x14ac:dyDescent="0.15">
      <c r="B128" s="11" t="s">
        <v>61</v>
      </c>
      <c r="C128" s="3">
        <v>152110</v>
      </c>
      <c r="D128" s="3">
        <v>56665</v>
      </c>
    </row>
    <row r="129" spans="1:4" s="1" customFormat="1" ht="9.9499999999999993" customHeight="1" x14ac:dyDescent="0.15">
      <c r="A129" s="5" t="s">
        <v>114</v>
      </c>
      <c r="B129" s="10"/>
      <c r="C129" s="3">
        <v>191218</v>
      </c>
      <c r="D129" s="3">
        <v>69179</v>
      </c>
    </row>
    <row r="130" spans="1:4" s="9" customFormat="1" ht="9.9499999999999993" customHeight="1" x14ac:dyDescent="0.15">
      <c r="A130" s="7"/>
      <c r="B130" s="12" t="s">
        <v>115</v>
      </c>
      <c r="C130" s="8">
        <f>C129/SUM(C129:D129)</f>
        <v>0.73433257679619968</v>
      </c>
      <c r="D130" s="8">
        <f>D129/SUM(C129:D129)</f>
        <v>0.26566742320380032</v>
      </c>
    </row>
    <row r="131" spans="1:4" s="1" customFormat="1" ht="5.0999999999999996" customHeight="1" x14ac:dyDescent="0.15">
      <c r="A131" s="5"/>
      <c r="B131" s="10"/>
      <c r="C131" s="3"/>
      <c r="D131" s="3"/>
    </row>
    <row r="132" spans="1:4" s="1" customFormat="1" ht="9.9499999999999993" customHeight="1" x14ac:dyDescent="0.15">
      <c r="A132" s="5" t="s">
        <v>63</v>
      </c>
      <c r="B132" s="10"/>
      <c r="C132" s="3"/>
      <c r="D132" s="3"/>
    </row>
    <row r="133" spans="1:4" s="1" customFormat="1" ht="9.9499999999999993" customHeight="1" x14ac:dyDescent="0.15">
      <c r="B133" s="11" t="s">
        <v>52</v>
      </c>
      <c r="C133" s="3">
        <v>20012</v>
      </c>
      <c r="D133" s="3">
        <v>8473</v>
      </c>
    </row>
    <row r="134" spans="1:4" s="1" customFormat="1" ht="9.9499999999999993" customHeight="1" x14ac:dyDescent="0.15">
      <c r="B134" s="11" t="s">
        <v>61</v>
      </c>
      <c r="C134" s="3">
        <v>114599</v>
      </c>
      <c r="D134" s="3">
        <v>45927</v>
      </c>
    </row>
    <row r="135" spans="1:4" s="1" customFormat="1" ht="9.9499999999999993" customHeight="1" x14ac:dyDescent="0.15">
      <c r="A135" s="5" t="s">
        <v>114</v>
      </c>
      <c r="B135" s="10"/>
      <c r="C135" s="3">
        <v>134611</v>
      </c>
      <c r="D135" s="3">
        <v>54400</v>
      </c>
    </row>
    <row r="136" spans="1:4" s="9" customFormat="1" ht="9.9499999999999993" customHeight="1" x14ac:dyDescent="0.15">
      <c r="A136" s="7"/>
      <c r="B136" s="12" t="s">
        <v>115</v>
      </c>
      <c r="C136" s="8">
        <f>C135/SUM(C135:D135)</f>
        <v>0.71218606324499634</v>
      </c>
      <c r="D136" s="8">
        <f>D135/SUM(C135:D135)</f>
        <v>0.28781393675500366</v>
      </c>
    </row>
    <row r="137" spans="1:4" s="1" customFormat="1" ht="5.0999999999999996" customHeight="1" x14ac:dyDescent="0.15">
      <c r="A137" s="5"/>
      <c r="B137" s="10"/>
      <c r="C137" s="3"/>
      <c r="D137" s="3"/>
    </row>
    <row r="138" spans="1:4" s="1" customFormat="1" ht="9.9499999999999993" customHeight="1" x14ac:dyDescent="0.15">
      <c r="A138" s="5" t="s">
        <v>67</v>
      </c>
      <c r="B138" s="10"/>
      <c r="C138" s="3"/>
      <c r="D138" s="3"/>
    </row>
    <row r="139" spans="1:4" s="1" customFormat="1" ht="9.9499999999999993" customHeight="1" x14ac:dyDescent="0.15">
      <c r="B139" s="11" t="s">
        <v>64</v>
      </c>
      <c r="C139" s="3">
        <v>32320</v>
      </c>
      <c r="D139" s="3">
        <v>13842</v>
      </c>
    </row>
    <row r="140" spans="1:4" s="1" customFormat="1" ht="9.9499999999999993" customHeight="1" x14ac:dyDescent="0.15">
      <c r="B140" s="11" t="s">
        <v>65</v>
      </c>
      <c r="C140" s="3">
        <v>12334</v>
      </c>
      <c r="D140" s="3">
        <v>8085</v>
      </c>
    </row>
    <row r="141" spans="1:4" s="1" customFormat="1" ht="9.9499999999999993" customHeight="1" x14ac:dyDescent="0.15">
      <c r="B141" s="11" t="s">
        <v>61</v>
      </c>
      <c r="C141" s="3">
        <v>63960</v>
      </c>
      <c r="D141" s="3">
        <v>24583</v>
      </c>
    </row>
    <row r="142" spans="1:4" s="1" customFormat="1" ht="9.9499999999999993" customHeight="1" x14ac:dyDescent="0.15">
      <c r="B142" s="11" t="s">
        <v>66</v>
      </c>
      <c r="C142" s="3">
        <v>11364</v>
      </c>
      <c r="D142" s="3">
        <v>3137</v>
      </c>
    </row>
    <row r="143" spans="1:4" s="1" customFormat="1" ht="9.9499999999999993" customHeight="1" x14ac:dyDescent="0.15">
      <c r="A143" s="5" t="s">
        <v>114</v>
      </c>
      <c r="B143" s="10"/>
      <c r="C143" s="3">
        <v>119978</v>
      </c>
      <c r="D143" s="3">
        <v>49647</v>
      </c>
    </row>
    <row r="144" spans="1:4" s="9" customFormat="1" ht="9.9499999999999993" customHeight="1" x14ac:dyDescent="0.15">
      <c r="A144" s="7"/>
      <c r="B144" s="12" t="s">
        <v>115</v>
      </c>
      <c r="C144" s="8">
        <f>C143/SUM(C143:D143)</f>
        <v>0.70731319086219602</v>
      </c>
      <c r="D144" s="8">
        <f>D143/SUM(C143:D143)</f>
        <v>0.29268680913780398</v>
      </c>
    </row>
    <row r="145" spans="1:4" s="1" customFormat="1" ht="5.0999999999999996" customHeight="1" x14ac:dyDescent="0.15">
      <c r="A145" s="5"/>
      <c r="B145" s="10"/>
      <c r="C145" s="3"/>
      <c r="D145" s="3"/>
    </row>
    <row r="146" spans="1:4" s="1" customFormat="1" ht="9.9499999999999993" customHeight="1" x14ac:dyDescent="0.15">
      <c r="A146" s="5" t="s">
        <v>69</v>
      </c>
      <c r="B146" s="10"/>
      <c r="C146" s="3"/>
      <c r="D146" s="3"/>
    </row>
    <row r="147" spans="1:4" s="1" customFormat="1" ht="9.9499999999999993" customHeight="1" x14ac:dyDescent="0.15">
      <c r="B147" s="11" t="s">
        <v>64</v>
      </c>
      <c r="C147" s="3">
        <v>41994</v>
      </c>
      <c r="D147" s="3">
        <v>20287</v>
      </c>
    </row>
    <row r="148" spans="1:4" s="1" customFormat="1" ht="9.9499999999999993" customHeight="1" x14ac:dyDescent="0.15">
      <c r="B148" s="11" t="s">
        <v>68</v>
      </c>
      <c r="C148" s="3">
        <v>19684</v>
      </c>
      <c r="D148" s="3">
        <v>23663</v>
      </c>
    </row>
    <row r="149" spans="1:4" s="1" customFormat="1" ht="9.9499999999999993" customHeight="1" x14ac:dyDescent="0.15">
      <c r="B149" s="11" t="s">
        <v>61</v>
      </c>
      <c r="C149" s="3">
        <v>62956</v>
      </c>
      <c r="D149" s="3">
        <v>29515</v>
      </c>
    </row>
    <row r="150" spans="1:4" s="1" customFormat="1" ht="9.9499999999999993" customHeight="1" x14ac:dyDescent="0.15">
      <c r="B150" s="11" t="s">
        <v>66</v>
      </c>
      <c r="C150" s="3">
        <v>71144</v>
      </c>
      <c r="D150" s="3">
        <v>20421</v>
      </c>
    </row>
    <row r="151" spans="1:4" s="1" customFormat="1" ht="9.9499999999999993" customHeight="1" x14ac:dyDescent="0.15">
      <c r="A151" s="5" t="s">
        <v>114</v>
      </c>
      <c r="B151" s="10"/>
      <c r="C151" s="3">
        <v>195778</v>
      </c>
      <c r="D151" s="3">
        <v>93886</v>
      </c>
    </row>
    <row r="152" spans="1:4" s="9" customFormat="1" ht="9.9499999999999993" customHeight="1" x14ac:dyDescent="0.15">
      <c r="A152" s="7"/>
      <c r="B152" s="12" t="s">
        <v>115</v>
      </c>
      <c r="C152" s="8">
        <f>C151/SUM(C151:D151)</f>
        <v>0.67587963985859478</v>
      </c>
      <c r="D152" s="8">
        <f>D151/SUM(C151:D151)</f>
        <v>0.32412036014140522</v>
      </c>
    </row>
    <row r="153" spans="1:4" s="1" customFormat="1" ht="5.0999999999999996" customHeight="1" x14ac:dyDescent="0.15">
      <c r="A153" s="5"/>
      <c r="B153" s="10"/>
      <c r="C153" s="3"/>
      <c r="D153" s="3"/>
    </row>
    <row r="154" spans="1:4" s="1" customFormat="1" ht="9.9499999999999993" customHeight="1" x14ac:dyDescent="0.15">
      <c r="A154" s="5" t="s">
        <v>73</v>
      </c>
      <c r="B154" s="10"/>
      <c r="C154" s="3"/>
      <c r="D154" s="3"/>
    </row>
    <row r="155" spans="1:4" s="1" customFormat="1" ht="9.9499999999999993" customHeight="1" x14ac:dyDescent="0.15">
      <c r="B155" s="11" t="s">
        <v>40</v>
      </c>
      <c r="C155" s="3">
        <v>26756</v>
      </c>
      <c r="D155" s="3">
        <v>40409</v>
      </c>
    </row>
    <row r="156" spans="1:4" s="1" customFormat="1" ht="9.9499999999999993" customHeight="1" x14ac:dyDescent="0.15">
      <c r="B156" s="11" t="s">
        <v>70</v>
      </c>
      <c r="C156" s="3">
        <v>39226</v>
      </c>
      <c r="D156" s="3">
        <v>73782</v>
      </c>
    </row>
    <row r="157" spans="1:4" s="1" customFormat="1" ht="9.9499999999999993" customHeight="1" x14ac:dyDescent="0.15">
      <c r="B157" s="11" t="s">
        <v>71</v>
      </c>
      <c r="C157" s="3">
        <v>5495</v>
      </c>
      <c r="D157" s="3">
        <v>10150</v>
      </c>
    </row>
    <row r="158" spans="1:4" s="1" customFormat="1" ht="9.9499999999999993" customHeight="1" x14ac:dyDescent="0.15">
      <c r="B158" s="11" t="s">
        <v>72</v>
      </c>
      <c r="C158" s="3">
        <v>12995</v>
      </c>
      <c r="D158" s="3">
        <v>21483</v>
      </c>
    </row>
    <row r="159" spans="1:4" s="1" customFormat="1" ht="9.9499999999999993" customHeight="1" x14ac:dyDescent="0.15">
      <c r="A159" s="5" t="s">
        <v>114</v>
      </c>
      <c r="B159" s="10"/>
      <c r="C159" s="3">
        <v>84472</v>
      </c>
      <c r="D159" s="3">
        <v>145824</v>
      </c>
    </row>
    <row r="160" spans="1:4" s="9" customFormat="1" ht="9.9499999999999993" customHeight="1" x14ac:dyDescent="0.15">
      <c r="A160" s="7"/>
      <c r="B160" s="12" t="s">
        <v>115</v>
      </c>
      <c r="C160" s="8">
        <f>C159/SUM(C159:D159)</f>
        <v>0.36679751276617917</v>
      </c>
      <c r="D160" s="8">
        <f>D159/SUM(C159:D159)</f>
        <v>0.63320248723382078</v>
      </c>
    </row>
    <row r="161" spans="1:4" s="1" customFormat="1" ht="5.0999999999999996" customHeight="1" x14ac:dyDescent="0.15">
      <c r="A161" s="5"/>
      <c r="B161" s="10"/>
      <c r="C161" s="3"/>
      <c r="D161" s="3"/>
    </row>
    <row r="162" spans="1:4" s="1" customFormat="1" ht="9.9499999999999993" customHeight="1" x14ac:dyDescent="0.15">
      <c r="A162" s="5" t="s">
        <v>74</v>
      </c>
      <c r="B162" s="10"/>
      <c r="C162" s="3"/>
      <c r="D162" s="3"/>
    </row>
    <row r="163" spans="1:4" s="1" customFormat="1" ht="9.9499999999999993" customHeight="1" x14ac:dyDescent="0.15">
      <c r="B163" s="11" t="s">
        <v>40</v>
      </c>
      <c r="C163" s="3">
        <v>67071</v>
      </c>
      <c r="D163" s="3">
        <v>39155</v>
      </c>
    </row>
    <row r="164" spans="1:4" s="1" customFormat="1" ht="9.9499999999999993" customHeight="1" x14ac:dyDescent="0.15">
      <c r="B164" s="11" t="s">
        <v>72</v>
      </c>
      <c r="C164" s="3">
        <v>15721</v>
      </c>
      <c r="D164" s="3">
        <v>17598</v>
      </c>
    </row>
    <row r="165" spans="1:4" s="1" customFormat="1" ht="9.9499999999999993" customHeight="1" x14ac:dyDescent="0.15">
      <c r="A165" s="5" t="s">
        <v>114</v>
      </c>
      <c r="B165" s="10"/>
      <c r="C165" s="3">
        <v>82792</v>
      </c>
      <c r="D165" s="3">
        <v>56753</v>
      </c>
    </row>
    <row r="166" spans="1:4" s="9" customFormat="1" ht="9.9499999999999993" customHeight="1" x14ac:dyDescent="0.15">
      <c r="A166" s="7"/>
      <c r="B166" s="12" t="s">
        <v>115</v>
      </c>
      <c r="C166" s="8">
        <f>C165/SUM(C165:D165)</f>
        <v>0.59329965244186467</v>
      </c>
      <c r="D166" s="8">
        <f>D165/SUM(C165:D165)</f>
        <v>0.40670034755813539</v>
      </c>
    </row>
    <row r="167" spans="1:4" s="1" customFormat="1" ht="5.0999999999999996" customHeight="1" x14ac:dyDescent="0.15">
      <c r="A167" s="5"/>
      <c r="B167" s="10"/>
      <c r="C167" s="3"/>
      <c r="D167" s="3"/>
    </row>
    <row r="168" spans="1:4" s="1" customFormat="1" ht="9.9499999999999993" customHeight="1" x14ac:dyDescent="0.15">
      <c r="A168" s="5" t="s">
        <v>75</v>
      </c>
      <c r="B168" s="10"/>
      <c r="C168" s="3"/>
      <c r="D168" s="3"/>
    </row>
    <row r="169" spans="1:4" s="1" customFormat="1" ht="9.9499999999999993" customHeight="1" x14ac:dyDescent="0.15">
      <c r="B169" s="11" t="s">
        <v>70</v>
      </c>
      <c r="C169" s="3">
        <v>42236</v>
      </c>
      <c r="D169" s="3">
        <v>26488</v>
      </c>
    </row>
    <row r="170" spans="1:4" s="1" customFormat="1" ht="9.9499999999999993" customHeight="1" x14ac:dyDescent="0.15">
      <c r="B170" s="11" t="s">
        <v>71</v>
      </c>
      <c r="C170" s="3">
        <v>6770</v>
      </c>
      <c r="D170" s="3">
        <v>6831</v>
      </c>
    </row>
    <row r="171" spans="1:4" s="1" customFormat="1" ht="9.9499999999999993" customHeight="1" x14ac:dyDescent="0.15">
      <c r="B171" s="11" t="s">
        <v>72</v>
      </c>
      <c r="C171" s="3">
        <v>14787</v>
      </c>
      <c r="D171" s="3">
        <v>14327</v>
      </c>
    </row>
    <row r="172" spans="1:4" s="1" customFormat="1" ht="9.9499999999999993" customHeight="1" x14ac:dyDescent="0.15">
      <c r="A172" s="5" t="s">
        <v>114</v>
      </c>
      <c r="B172" s="10"/>
      <c r="C172" s="3">
        <v>63793</v>
      </c>
      <c r="D172" s="3">
        <v>47646</v>
      </c>
    </row>
    <row r="173" spans="1:4" s="9" customFormat="1" ht="9.9499999999999993" customHeight="1" x14ac:dyDescent="0.15">
      <c r="A173" s="7"/>
      <c r="B173" s="12" t="s">
        <v>115</v>
      </c>
      <c r="C173" s="8">
        <f>C172/SUM(C172:D172)</f>
        <v>0.57244770681718249</v>
      </c>
      <c r="D173" s="8">
        <f>D172/SUM(C172:D172)</f>
        <v>0.42755229318281751</v>
      </c>
    </row>
    <row r="174" spans="1:4" s="1" customFormat="1" ht="5.0999999999999996" customHeight="1" x14ac:dyDescent="0.15">
      <c r="A174" s="5"/>
      <c r="B174" s="10"/>
      <c r="C174" s="3"/>
      <c r="D174" s="3"/>
    </row>
    <row r="175" spans="1:4" s="1" customFormat="1" ht="9.9499999999999993" customHeight="1" x14ac:dyDescent="0.15">
      <c r="A175" s="5" t="s">
        <v>78</v>
      </c>
      <c r="B175" s="10"/>
      <c r="C175" s="3"/>
      <c r="D175" s="3"/>
    </row>
    <row r="176" spans="1:4" s="1" customFormat="1" ht="9.9499999999999993" customHeight="1" x14ac:dyDescent="0.15">
      <c r="B176" s="11" t="s">
        <v>70</v>
      </c>
      <c r="C176" s="3">
        <v>1909</v>
      </c>
      <c r="D176" s="3">
        <v>2188</v>
      </c>
    </row>
    <row r="177" spans="1:4" s="1" customFormat="1" ht="9.9499999999999993" customHeight="1" x14ac:dyDescent="0.15">
      <c r="B177" s="11" t="s">
        <v>76</v>
      </c>
      <c r="C177" s="3">
        <v>2997</v>
      </c>
      <c r="D177" s="3">
        <v>2351</v>
      </c>
    </row>
    <row r="178" spans="1:4" s="1" customFormat="1" ht="9.9499999999999993" customHeight="1" x14ac:dyDescent="0.15">
      <c r="B178" s="11" t="s">
        <v>77</v>
      </c>
      <c r="C178" s="3">
        <v>89698</v>
      </c>
      <c r="D178" s="3">
        <v>97739</v>
      </c>
    </row>
    <row r="179" spans="1:4" s="1" customFormat="1" ht="9.9499999999999993" customHeight="1" x14ac:dyDescent="0.15">
      <c r="A179" s="5" t="s">
        <v>114</v>
      </c>
      <c r="B179" s="10"/>
      <c r="C179" s="3">
        <v>94604</v>
      </c>
      <c r="D179" s="3">
        <v>102278</v>
      </c>
    </row>
    <row r="180" spans="1:4" s="9" customFormat="1" ht="9.9499999999999993" customHeight="1" x14ac:dyDescent="0.15">
      <c r="A180" s="7"/>
      <c r="B180" s="12" t="s">
        <v>115</v>
      </c>
      <c r="C180" s="8">
        <f>C179/SUM(C179:D179)</f>
        <v>0.48051116912668501</v>
      </c>
      <c r="D180" s="8">
        <f>D179/SUM(C179:D179)</f>
        <v>0.51948883087331499</v>
      </c>
    </row>
    <row r="181" spans="1:4" s="1" customFormat="1" ht="5.0999999999999996" customHeight="1" x14ac:dyDescent="0.15">
      <c r="A181" s="5"/>
      <c r="B181" s="10"/>
      <c r="C181" s="3"/>
      <c r="D181" s="3"/>
    </row>
    <row r="182" spans="1:4" s="1" customFormat="1" ht="9.9499999999999993" customHeight="1" x14ac:dyDescent="0.15">
      <c r="A182" s="5" t="s">
        <v>81</v>
      </c>
      <c r="B182" s="10"/>
      <c r="C182" s="3"/>
      <c r="D182" s="3"/>
    </row>
    <row r="183" spans="1:4" s="1" customFormat="1" ht="9.9499999999999993" customHeight="1" x14ac:dyDescent="0.15">
      <c r="B183" s="11" t="s">
        <v>68</v>
      </c>
      <c r="C183" s="3">
        <v>46613</v>
      </c>
      <c r="D183" s="3">
        <v>31228</v>
      </c>
    </row>
    <row r="184" spans="1:4" s="1" customFormat="1" ht="9.9499999999999993" customHeight="1" x14ac:dyDescent="0.15">
      <c r="B184" s="11" t="s">
        <v>79</v>
      </c>
      <c r="C184" s="3">
        <v>89680</v>
      </c>
      <c r="D184" s="3">
        <v>48297</v>
      </c>
    </row>
    <row r="185" spans="1:4" s="1" customFormat="1" ht="9.9499999999999993" customHeight="1" x14ac:dyDescent="0.15">
      <c r="B185" s="11" t="s">
        <v>80</v>
      </c>
      <c r="C185" s="3">
        <v>35703</v>
      </c>
      <c r="D185" s="3">
        <v>18505</v>
      </c>
    </row>
    <row r="186" spans="1:4" s="1" customFormat="1" ht="9.9499999999999993" customHeight="1" x14ac:dyDescent="0.15">
      <c r="A186" s="5" t="s">
        <v>114</v>
      </c>
      <c r="B186" s="10"/>
      <c r="C186" s="3">
        <v>171996</v>
      </c>
      <c r="D186" s="3">
        <v>98030</v>
      </c>
    </row>
    <row r="187" spans="1:4" s="9" customFormat="1" ht="9.9499999999999993" customHeight="1" x14ac:dyDescent="0.15">
      <c r="A187" s="7"/>
      <c r="B187" s="12" t="s">
        <v>115</v>
      </c>
      <c r="C187" s="8">
        <f>C186/SUM(C186:D186)</f>
        <v>0.63696088524808725</v>
      </c>
      <c r="D187" s="8">
        <f>D186/SUM(C186:D186)</f>
        <v>0.36303911475191281</v>
      </c>
    </row>
    <row r="188" spans="1:4" s="1" customFormat="1" ht="5.0999999999999996" customHeight="1" x14ac:dyDescent="0.15">
      <c r="A188" s="5"/>
      <c r="B188" s="10"/>
      <c r="C188" s="3"/>
      <c r="D188" s="3"/>
    </row>
    <row r="189" spans="1:4" s="1" customFormat="1" ht="9.9499999999999993" customHeight="1" x14ac:dyDescent="0.15">
      <c r="A189" s="5" t="s">
        <v>84</v>
      </c>
      <c r="B189" s="10"/>
      <c r="C189" s="3"/>
      <c r="D189" s="3"/>
    </row>
    <row r="190" spans="1:4" s="1" customFormat="1" ht="9.9499999999999993" customHeight="1" x14ac:dyDescent="0.15">
      <c r="B190" s="11" t="s">
        <v>82</v>
      </c>
      <c r="C190" s="3">
        <v>20154</v>
      </c>
      <c r="D190" s="3">
        <v>13584</v>
      </c>
    </row>
    <row r="191" spans="1:4" s="1" customFormat="1" ht="9.9499999999999993" customHeight="1" x14ac:dyDescent="0.15">
      <c r="B191" s="11" t="s">
        <v>83</v>
      </c>
      <c r="C191" s="3">
        <v>80821</v>
      </c>
      <c r="D191" s="3">
        <v>55515</v>
      </c>
    </row>
    <row r="192" spans="1:4" s="1" customFormat="1" ht="9.9499999999999993" customHeight="1" x14ac:dyDescent="0.15">
      <c r="B192" s="11" t="s">
        <v>77</v>
      </c>
      <c r="C192" s="3">
        <v>416</v>
      </c>
      <c r="D192" s="3">
        <v>593</v>
      </c>
    </row>
    <row r="193" spans="1:4" s="1" customFormat="1" ht="9.9499999999999993" customHeight="1" x14ac:dyDescent="0.15">
      <c r="A193" s="5" t="s">
        <v>114</v>
      </c>
      <c r="B193" s="10"/>
      <c r="C193" s="3">
        <v>101391</v>
      </c>
      <c r="D193" s="3">
        <v>69692</v>
      </c>
    </row>
    <row r="194" spans="1:4" s="9" customFormat="1" ht="9.9499999999999993" customHeight="1" x14ac:dyDescent="0.15">
      <c r="A194" s="7"/>
      <c r="B194" s="12" t="s">
        <v>115</v>
      </c>
      <c r="C194" s="8">
        <f>C193/SUM(C193:D193)</f>
        <v>0.59264216783666412</v>
      </c>
      <c r="D194" s="8">
        <f>D193/SUM(C193:D193)</f>
        <v>0.40735783216333593</v>
      </c>
    </row>
    <row r="195" spans="1:4" s="1" customFormat="1" ht="5.0999999999999996" customHeight="1" x14ac:dyDescent="0.15">
      <c r="A195" s="5"/>
      <c r="B195" s="10"/>
      <c r="C195" s="3"/>
      <c r="D195" s="3"/>
    </row>
    <row r="196" spans="1:4" s="1" customFormat="1" ht="9.9499999999999993" customHeight="1" x14ac:dyDescent="0.15">
      <c r="A196" s="5" t="s">
        <v>85</v>
      </c>
      <c r="B196" s="10"/>
      <c r="C196" s="3"/>
      <c r="D196" s="3"/>
    </row>
    <row r="197" spans="1:4" s="1" customFormat="1" ht="9.9499999999999993" customHeight="1" x14ac:dyDescent="0.15">
      <c r="B197" s="11" t="s">
        <v>76</v>
      </c>
      <c r="C197" s="3">
        <v>13577</v>
      </c>
      <c r="D197" s="3">
        <v>8654</v>
      </c>
    </row>
    <row r="198" spans="1:4" s="1" customFormat="1" ht="9.9499999999999993" customHeight="1" x14ac:dyDescent="0.15">
      <c r="B198" s="11" t="s">
        <v>80</v>
      </c>
      <c r="C198" s="3">
        <v>142141</v>
      </c>
      <c r="D198" s="3">
        <v>93570</v>
      </c>
    </row>
    <row r="199" spans="1:4" s="1" customFormat="1" ht="9.9499999999999993" customHeight="1" x14ac:dyDescent="0.15">
      <c r="A199" s="5" t="s">
        <v>114</v>
      </c>
      <c r="B199" s="10"/>
      <c r="C199" s="3">
        <v>155718</v>
      </c>
      <c r="D199" s="3">
        <v>102224</v>
      </c>
    </row>
    <row r="200" spans="1:4" s="9" customFormat="1" ht="9.9499999999999993" customHeight="1" x14ac:dyDescent="0.15">
      <c r="A200" s="7"/>
      <c r="B200" s="12" t="s">
        <v>115</v>
      </c>
      <c r="C200" s="8">
        <f>C199/SUM(C199:D199)</f>
        <v>0.60369385365702366</v>
      </c>
      <c r="D200" s="8">
        <f>D199/SUM(C199:D199)</f>
        <v>0.39630614634297634</v>
      </c>
    </row>
    <row r="201" spans="1:4" s="1" customFormat="1" ht="5.0999999999999996" customHeight="1" x14ac:dyDescent="0.15">
      <c r="A201" s="5"/>
      <c r="B201" s="10"/>
      <c r="C201" s="3"/>
      <c r="D201" s="3"/>
    </row>
    <row r="202" spans="1:4" s="1" customFormat="1" ht="9.9499999999999993" customHeight="1" x14ac:dyDescent="0.15">
      <c r="A202" s="5" t="s">
        <v>86</v>
      </c>
      <c r="B202" s="10"/>
      <c r="C202" s="3"/>
      <c r="D202" s="3"/>
    </row>
    <row r="203" spans="1:4" s="1" customFormat="1" ht="9.9499999999999993" customHeight="1" x14ac:dyDescent="0.15">
      <c r="B203" s="11" t="s">
        <v>76</v>
      </c>
      <c r="C203" s="3">
        <v>127155</v>
      </c>
      <c r="D203" s="3">
        <v>90879</v>
      </c>
    </row>
    <row r="204" spans="1:4" s="1" customFormat="1" ht="9.9499999999999993" customHeight="1" x14ac:dyDescent="0.15">
      <c r="A204" s="5" t="s">
        <v>114</v>
      </c>
      <c r="B204" s="10"/>
      <c r="C204" s="3">
        <v>127155</v>
      </c>
      <c r="D204" s="3">
        <v>90879</v>
      </c>
    </row>
    <row r="205" spans="1:4" s="9" customFormat="1" ht="9.9499999999999993" customHeight="1" x14ac:dyDescent="0.15">
      <c r="A205" s="7"/>
      <c r="B205" s="12" t="s">
        <v>115</v>
      </c>
      <c r="C205" s="8">
        <f>C204/SUM(C204:D204)</f>
        <v>0.58318886045295693</v>
      </c>
      <c r="D205" s="8">
        <f>D204/SUM(C204:D204)</f>
        <v>0.41681113954704313</v>
      </c>
    </row>
    <row r="206" spans="1:4" s="1" customFormat="1" ht="5.0999999999999996" customHeight="1" x14ac:dyDescent="0.15">
      <c r="A206" s="5"/>
      <c r="B206" s="10"/>
      <c r="C206" s="3"/>
      <c r="D206" s="3"/>
    </row>
    <row r="207" spans="1:4" s="1" customFormat="1" ht="9.9499999999999993" customHeight="1" x14ac:dyDescent="0.15">
      <c r="A207" s="5" t="s">
        <v>87</v>
      </c>
      <c r="B207" s="10"/>
      <c r="C207" s="3"/>
      <c r="D207" s="3"/>
    </row>
    <row r="208" spans="1:4" s="1" customFormat="1" ht="9.9499999999999993" customHeight="1" x14ac:dyDescent="0.15">
      <c r="B208" s="11" t="s">
        <v>76</v>
      </c>
      <c r="C208" s="3">
        <v>158922</v>
      </c>
      <c r="D208" s="3">
        <v>67053</v>
      </c>
    </row>
    <row r="209" spans="1:4" s="1" customFormat="1" ht="9.9499999999999993" customHeight="1" x14ac:dyDescent="0.15">
      <c r="B209" s="11" t="s">
        <v>77</v>
      </c>
      <c r="C209" s="3">
        <v>14607</v>
      </c>
      <c r="D209" s="3">
        <v>17840</v>
      </c>
    </row>
    <row r="210" spans="1:4" s="1" customFormat="1" ht="9.9499999999999993" customHeight="1" x14ac:dyDescent="0.15">
      <c r="A210" s="5" t="s">
        <v>114</v>
      </c>
      <c r="B210" s="10"/>
      <c r="C210" s="3">
        <v>173529</v>
      </c>
      <c r="D210" s="3">
        <v>84893</v>
      </c>
    </row>
    <row r="211" spans="1:4" s="9" customFormat="1" ht="9.9499999999999993" customHeight="1" x14ac:dyDescent="0.15">
      <c r="A211" s="7"/>
      <c r="B211" s="12" t="s">
        <v>115</v>
      </c>
      <c r="C211" s="8">
        <f>C210/SUM(C210:D210)</f>
        <v>0.67149468698485426</v>
      </c>
      <c r="D211" s="8">
        <f>D210/SUM(C210:D210)</f>
        <v>0.32850531301514579</v>
      </c>
    </row>
    <row r="212" spans="1:4" s="1" customFormat="1" ht="5.0999999999999996" customHeight="1" x14ac:dyDescent="0.15">
      <c r="A212" s="5"/>
      <c r="B212" s="10"/>
      <c r="C212" s="3"/>
      <c r="D212" s="3"/>
    </row>
    <row r="213" spans="1:4" s="1" customFormat="1" ht="9.9499999999999993" customHeight="1" x14ac:dyDescent="0.15">
      <c r="A213" s="5" t="s">
        <v>88</v>
      </c>
      <c r="B213" s="10"/>
      <c r="C213" s="3"/>
      <c r="D213" s="3"/>
    </row>
    <row r="214" spans="1:4" s="1" customFormat="1" ht="9.9499999999999993" customHeight="1" x14ac:dyDescent="0.15">
      <c r="B214" s="11" t="s">
        <v>76</v>
      </c>
      <c r="C214" s="3">
        <v>140474</v>
      </c>
      <c r="D214" s="3">
        <v>36488</v>
      </c>
    </row>
    <row r="215" spans="1:4" s="1" customFormat="1" ht="9.9499999999999993" customHeight="1" x14ac:dyDescent="0.15">
      <c r="A215" s="5" t="s">
        <v>114</v>
      </c>
      <c r="B215" s="10"/>
      <c r="C215" s="3">
        <v>140474</v>
      </c>
      <c r="D215" s="3">
        <v>36488</v>
      </c>
    </row>
    <row r="216" spans="1:4" s="9" customFormat="1" ht="9.9499999999999993" customHeight="1" x14ac:dyDescent="0.15">
      <c r="A216" s="7"/>
      <c r="B216" s="12" t="s">
        <v>115</v>
      </c>
      <c r="C216" s="8">
        <f>C215/SUM(C215:D215)</f>
        <v>0.79380884031600007</v>
      </c>
      <c r="D216" s="8">
        <f>D215/SUM(C215:D215)</f>
        <v>0.20619115968399995</v>
      </c>
    </row>
    <row r="217" spans="1:4" s="1" customFormat="1" ht="5.0999999999999996" customHeight="1" x14ac:dyDescent="0.15">
      <c r="A217" s="5"/>
      <c r="B217" s="10"/>
      <c r="C217" s="3"/>
      <c r="D217" s="3"/>
    </row>
    <row r="218" spans="1:4" s="1" customFormat="1" ht="9.9499999999999993" customHeight="1" x14ac:dyDescent="0.15">
      <c r="A218" s="5" t="s">
        <v>89</v>
      </c>
      <c r="B218" s="10"/>
      <c r="C218" s="3"/>
      <c r="D218" s="3"/>
    </row>
    <row r="219" spans="1:4" s="1" customFormat="1" ht="9.9499999999999993" customHeight="1" x14ac:dyDescent="0.15">
      <c r="B219" s="11" t="s">
        <v>76</v>
      </c>
      <c r="C219" s="3">
        <v>187764</v>
      </c>
      <c r="D219" s="3">
        <v>50059</v>
      </c>
    </row>
    <row r="220" spans="1:4" s="1" customFormat="1" ht="9.9499999999999993" customHeight="1" x14ac:dyDescent="0.15">
      <c r="A220" s="5" t="s">
        <v>114</v>
      </c>
      <c r="B220" s="10"/>
      <c r="C220" s="3">
        <v>187764</v>
      </c>
      <c r="D220" s="3">
        <v>50059</v>
      </c>
    </row>
    <row r="221" spans="1:4" s="9" customFormat="1" ht="9.9499999999999993" customHeight="1" x14ac:dyDescent="0.15">
      <c r="A221" s="7"/>
      <c r="B221" s="12" t="s">
        <v>115</v>
      </c>
      <c r="C221" s="8">
        <f>C220/SUM(C220:D220)</f>
        <v>0.78951152748052122</v>
      </c>
      <c r="D221" s="8">
        <f>D220/SUM(C220:D220)</f>
        <v>0.21048847251947878</v>
      </c>
    </row>
    <row r="222" spans="1:4" s="1" customFormat="1" ht="5.0999999999999996" customHeight="1" x14ac:dyDescent="0.15">
      <c r="A222" s="5"/>
      <c r="B222" s="10"/>
      <c r="C222" s="3"/>
      <c r="D222" s="3"/>
    </row>
    <row r="223" spans="1:4" s="1" customFormat="1" ht="9.9499999999999993" customHeight="1" x14ac:dyDescent="0.15">
      <c r="A223" s="5" t="s">
        <v>90</v>
      </c>
      <c r="B223" s="10"/>
      <c r="C223" s="3"/>
      <c r="D223" s="3"/>
    </row>
    <row r="224" spans="1:4" s="1" customFormat="1" ht="9.9499999999999993" customHeight="1" x14ac:dyDescent="0.15">
      <c r="B224" s="11" t="s">
        <v>76</v>
      </c>
      <c r="C224" s="3">
        <v>121229</v>
      </c>
      <c r="D224" s="3">
        <v>54011</v>
      </c>
    </row>
    <row r="225" spans="1:4" s="1" customFormat="1" ht="9.9499999999999993" customHeight="1" x14ac:dyDescent="0.15">
      <c r="A225" s="5" t="s">
        <v>114</v>
      </c>
      <c r="B225" s="10"/>
      <c r="C225" s="3">
        <v>121229</v>
      </c>
      <c r="D225" s="3">
        <v>54011</v>
      </c>
    </row>
    <row r="226" spans="1:4" s="9" customFormat="1" ht="9.9499999999999993" customHeight="1" x14ac:dyDescent="0.15">
      <c r="A226" s="7"/>
      <c r="B226" s="12" t="s">
        <v>115</v>
      </c>
      <c r="C226" s="8">
        <f>C225/SUM(C225:D225)</f>
        <v>0.69178840447386436</v>
      </c>
      <c r="D226" s="8">
        <f>D225/SUM(C225:D225)</f>
        <v>0.30821159552613558</v>
      </c>
    </row>
    <row r="227" spans="1:4" s="1" customFormat="1" ht="5.0999999999999996" customHeight="1" x14ac:dyDescent="0.15">
      <c r="A227" s="5"/>
      <c r="B227" s="10"/>
      <c r="C227" s="3"/>
      <c r="D227" s="3"/>
    </row>
    <row r="228" spans="1:4" s="1" customFormat="1" ht="9.9499999999999993" customHeight="1" x14ac:dyDescent="0.15">
      <c r="A228" s="5" t="s">
        <v>91</v>
      </c>
      <c r="B228" s="10"/>
      <c r="C228" s="3"/>
      <c r="D228" s="3"/>
    </row>
    <row r="229" spans="1:4" s="1" customFormat="1" ht="9.9499999999999993" customHeight="1" x14ac:dyDescent="0.15">
      <c r="B229" s="11" t="s">
        <v>76</v>
      </c>
      <c r="C229" s="3">
        <v>156033</v>
      </c>
      <c r="D229" s="3">
        <v>64626</v>
      </c>
    </row>
    <row r="230" spans="1:4" s="1" customFormat="1" ht="9.9499999999999993" customHeight="1" x14ac:dyDescent="0.15">
      <c r="B230" s="11" t="s">
        <v>80</v>
      </c>
      <c r="C230" s="3">
        <v>461</v>
      </c>
      <c r="D230" s="3">
        <v>364</v>
      </c>
    </row>
    <row r="231" spans="1:4" s="1" customFormat="1" ht="9.9499999999999993" customHeight="1" x14ac:dyDescent="0.15">
      <c r="A231" s="5" t="s">
        <v>114</v>
      </c>
      <c r="B231" s="10"/>
      <c r="C231" s="3">
        <v>156494</v>
      </c>
      <c r="D231" s="3">
        <v>64990</v>
      </c>
    </row>
    <row r="232" spans="1:4" s="9" customFormat="1" ht="9.9499999999999993" customHeight="1" x14ac:dyDescent="0.15">
      <c r="A232" s="7"/>
      <c r="B232" s="12" t="s">
        <v>115</v>
      </c>
      <c r="C232" s="8">
        <f>C231/SUM(C231:D231)</f>
        <v>0.70657022629174115</v>
      </c>
      <c r="D232" s="8">
        <f>D231/SUM(C231:D231)</f>
        <v>0.29342977370825885</v>
      </c>
    </row>
    <row r="233" spans="1:4" s="1" customFormat="1" ht="5.0999999999999996" customHeight="1" x14ac:dyDescent="0.15">
      <c r="A233" s="5"/>
      <c r="B233" s="10"/>
      <c r="C233" s="3"/>
      <c r="D233" s="3"/>
    </row>
    <row r="234" spans="1:4" s="1" customFormat="1" ht="9.9499999999999993" customHeight="1" x14ac:dyDescent="0.15">
      <c r="A234" s="5" t="s">
        <v>92</v>
      </c>
      <c r="B234" s="10"/>
      <c r="C234" s="3"/>
      <c r="D234" s="3"/>
    </row>
    <row r="235" spans="1:4" s="1" customFormat="1" ht="9.9499999999999993" customHeight="1" x14ac:dyDescent="0.15">
      <c r="B235" s="11" t="s">
        <v>77</v>
      </c>
      <c r="C235" s="3">
        <v>112550</v>
      </c>
      <c r="D235" s="3">
        <v>60730</v>
      </c>
    </row>
    <row r="236" spans="1:4" s="1" customFormat="1" ht="9.9499999999999993" customHeight="1" x14ac:dyDescent="0.15">
      <c r="A236" s="5" t="s">
        <v>114</v>
      </c>
      <c r="B236" s="10"/>
      <c r="C236" s="3">
        <v>112550</v>
      </c>
      <c r="D236" s="3">
        <v>60730</v>
      </c>
    </row>
    <row r="237" spans="1:4" s="9" customFormat="1" ht="9.9499999999999993" customHeight="1" x14ac:dyDescent="0.15">
      <c r="A237" s="7"/>
      <c r="B237" s="12" t="s">
        <v>115</v>
      </c>
      <c r="C237" s="8">
        <f>C236/SUM(C236:D236)</f>
        <v>0.64952677746999077</v>
      </c>
      <c r="D237" s="8">
        <f>D236/SUM(C236:D236)</f>
        <v>0.35047322253000923</v>
      </c>
    </row>
    <row r="238" spans="1:4" s="1" customFormat="1" ht="5.0999999999999996" customHeight="1" x14ac:dyDescent="0.15">
      <c r="A238" s="5"/>
      <c r="B238" s="10"/>
      <c r="C238" s="3"/>
      <c r="D238" s="3"/>
    </row>
    <row r="239" spans="1:4" s="1" customFormat="1" ht="9.9499999999999993" customHeight="1" x14ac:dyDescent="0.15">
      <c r="A239" s="5" t="s">
        <v>93</v>
      </c>
      <c r="B239" s="10"/>
      <c r="C239" s="3"/>
      <c r="D239" s="3"/>
    </row>
    <row r="240" spans="1:4" s="1" customFormat="1" ht="9.9499999999999993" customHeight="1" x14ac:dyDescent="0.15">
      <c r="B240" s="11" t="s">
        <v>76</v>
      </c>
      <c r="C240" s="3">
        <v>128180</v>
      </c>
      <c r="D240" s="3">
        <v>19246</v>
      </c>
    </row>
    <row r="241" spans="1:4" s="1" customFormat="1" ht="9.9499999999999993" customHeight="1" x14ac:dyDescent="0.15">
      <c r="A241" s="5" t="s">
        <v>114</v>
      </c>
      <c r="B241" s="10"/>
      <c r="C241" s="3">
        <v>128180</v>
      </c>
      <c r="D241" s="3">
        <v>19246</v>
      </c>
    </row>
    <row r="242" spans="1:4" s="9" customFormat="1" ht="9.9499999999999993" customHeight="1" x14ac:dyDescent="0.15">
      <c r="A242" s="7"/>
      <c r="B242" s="12" t="s">
        <v>115</v>
      </c>
      <c r="C242" s="8">
        <f>C241/SUM(C241:D241)</f>
        <v>0.86945314937663642</v>
      </c>
      <c r="D242" s="8">
        <f>D241/SUM(C241:D241)</f>
        <v>0.13054685062336358</v>
      </c>
    </row>
    <row r="243" spans="1:4" s="1" customFormat="1" ht="5.0999999999999996" customHeight="1" x14ac:dyDescent="0.15">
      <c r="A243" s="5"/>
      <c r="B243" s="10"/>
      <c r="C243" s="3"/>
      <c r="D243" s="3"/>
    </row>
    <row r="244" spans="1:4" s="1" customFormat="1" ht="9.9499999999999993" customHeight="1" x14ac:dyDescent="0.15">
      <c r="A244" s="5" t="s">
        <v>94</v>
      </c>
      <c r="B244" s="10"/>
      <c r="C244" s="3"/>
      <c r="D244" s="3"/>
    </row>
    <row r="245" spans="1:4" s="1" customFormat="1" ht="9.9499999999999993" customHeight="1" x14ac:dyDescent="0.15">
      <c r="B245" s="11" t="s">
        <v>76</v>
      </c>
      <c r="C245" s="3">
        <v>22569</v>
      </c>
      <c r="D245" s="3">
        <v>7419</v>
      </c>
    </row>
    <row r="246" spans="1:4" s="1" customFormat="1" ht="9.9499999999999993" customHeight="1" x14ac:dyDescent="0.15">
      <c r="B246" s="11" t="s">
        <v>83</v>
      </c>
      <c r="C246" s="3">
        <v>6698</v>
      </c>
      <c r="D246" s="3">
        <v>5105</v>
      </c>
    </row>
    <row r="247" spans="1:4" s="1" customFormat="1" ht="9.9499999999999993" customHeight="1" x14ac:dyDescent="0.15">
      <c r="B247" s="11" t="s">
        <v>77</v>
      </c>
      <c r="C247" s="3">
        <v>84731</v>
      </c>
      <c r="D247" s="3">
        <v>45052</v>
      </c>
    </row>
    <row r="248" spans="1:4" s="1" customFormat="1" ht="9.9499999999999993" customHeight="1" x14ac:dyDescent="0.15">
      <c r="A248" s="5" t="s">
        <v>114</v>
      </c>
      <c r="B248" s="10"/>
      <c r="C248" s="3">
        <v>113998</v>
      </c>
      <c r="D248" s="3">
        <v>57576</v>
      </c>
    </row>
    <row r="249" spans="1:4" s="9" customFormat="1" ht="9.9499999999999993" customHeight="1" x14ac:dyDescent="0.15">
      <c r="A249" s="7"/>
      <c r="B249" s="12" t="s">
        <v>115</v>
      </c>
      <c r="C249" s="8">
        <f>C248/SUM(C248:D248)</f>
        <v>0.66442467973002906</v>
      </c>
      <c r="D249" s="8">
        <f>D248/SUM(C248:D248)</f>
        <v>0.335575320269971</v>
      </c>
    </row>
    <row r="250" spans="1:4" s="1" customFormat="1" ht="5.0999999999999996" customHeight="1" x14ac:dyDescent="0.15">
      <c r="A250" s="5"/>
      <c r="B250" s="10"/>
      <c r="C250" s="3"/>
      <c r="D250" s="3"/>
    </row>
    <row r="251" spans="1:4" s="1" customFormat="1" ht="9.9499999999999993" customHeight="1" x14ac:dyDescent="0.15">
      <c r="A251" s="5" t="s">
        <v>95</v>
      </c>
      <c r="B251" s="10"/>
      <c r="C251" s="3"/>
      <c r="D251" s="3"/>
    </row>
    <row r="252" spans="1:4" s="1" customFormat="1" ht="9.9499999999999993" customHeight="1" x14ac:dyDescent="0.15">
      <c r="B252" s="11" t="s">
        <v>76</v>
      </c>
      <c r="C252" s="3">
        <v>211633</v>
      </c>
      <c r="D252" s="3">
        <v>86967</v>
      </c>
    </row>
    <row r="253" spans="1:4" s="1" customFormat="1" ht="9.9499999999999993" customHeight="1" x14ac:dyDescent="0.15">
      <c r="A253" s="5" t="s">
        <v>114</v>
      </c>
      <c r="B253" s="10"/>
      <c r="C253" s="3">
        <v>211633</v>
      </c>
      <c r="D253" s="3">
        <v>86967</v>
      </c>
    </row>
    <row r="254" spans="1:4" s="9" customFormat="1" ht="9.9499999999999993" customHeight="1" x14ac:dyDescent="0.15">
      <c r="A254" s="7"/>
      <c r="B254" s="12" t="s">
        <v>115</v>
      </c>
      <c r="C254" s="8">
        <f>C253/SUM(C253:D253)</f>
        <v>0.70875083724045551</v>
      </c>
      <c r="D254" s="8">
        <f>D253/SUM(C253:D253)</f>
        <v>0.29124916275954454</v>
      </c>
    </row>
    <row r="255" spans="1:4" s="1" customFormat="1" ht="5.0999999999999996" customHeight="1" x14ac:dyDescent="0.15">
      <c r="A255" s="5"/>
      <c r="B255" s="10"/>
      <c r="C255" s="3"/>
      <c r="D255" s="3"/>
    </row>
    <row r="256" spans="1:4" s="1" customFormat="1" ht="9.9499999999999993" customHeight="1" x14ac:dyDescent="0.15">
      <c r="A256" s="5" t="s">
        <v>96</v>
      </c>
      <c r="B256" s="10"/>
      <c r="C256" s="3"/>
      <c r="D256" s="3"/>
    </row>
    <row r="257" spans="1:4" s="1" customFormat="1" ht="9.9499999999999993" customHeight="1" x14ac:dyDescent="0.15">
      <c r="B257" s="11" t="s">
        <v>76</v>
      </c>
      <c r="C257" s="3">
        <v>134905</v>
      </c>
      <c r="D257" s="3">
        <v>14918</v>
      </c>
    </row>
    <row r="258" spans="1:4" s="1" customFormat="1" ht="9.9499999999999993" customHeight="1" x14ac:dyDescent="0.15">
      <c r="A258" s="5" t="s">
        <v>114</v>
      </c>
      <c r="B258" s="10"/>
      <c r="C258" s="3">
        <v>134905</v>
      </c>
      <c r="D258" s="3">
        <v>14918</v>
      </c>
    </row>
    <row r="259" spans="1:4" s="9" customFormat="1" ht="9.9499999999999993" customHeight="1" x14ac:dyDescent="0.15">
      <c r="A259" s="7"/>
      <c r="B259" s="12" t="s">
        <v>115</v>
      </c>
      <c r="C259" s="8">
        <f>C258/SUM(C258:D258)</f>
        <v>0.90042917309091397</v>
      </c>
      <c r="D259" s="8">
        <f>D258/SUM(C258:D258)</f>
        <v>9.9570826909086058E-2</v>
      </c>
    </row>
    <row r="260" spans="1:4" s="1" customFormat="1" ht="5.0999999999999996" customHeight="1" x14ac:dyDescent="0.15">
      <c r="A260" s="5"/>
      <c r="B260" s="10"/>
      <c r="C260" s="3"/>
      <c r="D260" s="3"/>
    </row>
    <row r="261" spans="1:4" s="1" customFormat="1" ht="9.9499999999999993" customHeight="1" x14ac:dyDescent="0.15">
      <c r="A261" s="5" t="s">
        <v>98</v>
      </c>
      <c r="B261" s="10"/>
      <c r="C261" s="3"/>
      <c r="D261" s="3"/>
    </row>
    <row r="262" spans="1:4" s="1" customFormat="1" ht="9.9499999999999993" customHeight="1" x14ac:dyDescent="0.15">
      <c r="B262" s="11" t="s">
        <v>76</v>
      </c>
      <c r="C262" s="3">
        <v>133180</v>
      </c>
      <c r="D262" s="3">
        <v>61914</v>
      </c>
    </row>
    <row r="263" spans="1:4" s="1" customFormat="1" ht="9.9499999999999993" customHeight="1" x14ac:dyDescent="0.15">
      <c r="B263" s="11" t="s">
        <v>97</v>
      </c>
      <c r="C263" s="3">
        <v>10184</v>
      </c>
      <c r="D263" s="3">
        <v>6986</v>
      </c>
    </row>
    <row r="264" spans="1:4" s="1" customFormat="1" ht="9.9499999999999993" customHeight="1" x14ac:dyDescent="0.15">
      <c r="A264" s="5" t="s">
        <v>114</v>
      </c>
      <c r="B264" s="10"/>
      <c r="C264" s="3">
        <v>143364</v>
      </c>
      <c r="D264" s="3">
        <v>68900</v>
      </c>
    </row>
    <row r="265" spans="1:4" s="9" customFormat="1" ht="9.9499999999999993" customHeight="1" x14ac:dyDescent="0.15">
      <c r="A265" s="7"/>
      <c r="B265" s="12" t="s">
        <v>115</v>
      </c>
      <c r="C265" s="8">
        <f>C264/SUM(C264:D264)</f>
        <v>0.67540421362077419</v>
      </c>
      <c r="D265" s="8">
        <f>D264/SUM(C264:D264)</f>
        <v>0.32459578637922587</v>
      </c>
    </row>
    <row r="266" spans="1:4" s="1" customFormat="1" ht="5.0999999999999996" customHeight="1" x14ac:dyDescent="0.15">
      <c r="A266" s="5"/>
      <c r="B266" s="10"/>
      <c r="C266" s="3"/>
      <c r="D266" s="3"/>
    </row>
    <row r="267" spans="1:4" s="1" customFormat="1" ht="9.9499999999999993" customHeight="1" x14ac:dyDescent="0.15">
      <c r="A267" s="5" t="s">
        <v>99</v>
      </c>
      <c r="B267" s="10"/>
      <c r="C267" s="3"/>
      <c r="D267" s="3"/>
    </row>
    <row r="268" spans="1:4" s="1" customFormat="1" ht="9.9499999999999993" customHeight="1" x14ac:dyDescent="0.15">
      <c r="B268" s="11" t="s">
        <v>83</v>
      </c>
      <c r="C268" s="3">
        <v>109005</v>
      </c>
      <c r="D268" s="3">
        <v>57802</v>
      </c>
    </row>
    <row r="269" spans="1:4" s="1" customFormat="1" ht="9.9499999999999993" customHeight="1" x14ac:dyDescent="0.15">
      <c r="A269" s="5" t="s">
        <v>114</v>
      </c>
      <c r="B269" s="10"/>
      <c r="C269" s="3">
        <v>109005</v>
      </c>
      <c r="D269" s="3">
        <v>57802</v>
      </c>
    </row>
    <row r="270" spans="1:4" s="9" customFormat="1" ht="9.9499999999999993" customHeight="1" x14ac:dyDescent="0.15">
      <c r="A270" s="7"/>
      <c r="B270" s="12" t="s">
        <v>115</v>
      </c>
      <c r="C270" s="8">
        <f>C269/SUM(C269:D269)</f>
        <v>0.65347977003363167</v>
      </c>
      <c r="D270" s="8">
        <f>D269/SUM(C269:D269)</f>
        <v>0.34652022996636833</v>
      </c>
    </row>
    <row r="271" spans="1:4" s="1" customFormat="1" ht="5.0999999999999996" customHeight="1" x14ac:dyDescent="0.15">
      <c r="A271" s="5"/>
      <c r="B271" s="10"/>
      <c r="C271" s="3"/>
      <c r="D271" s="3"/>
    </row>
    <row r="272" spans="1:4" s="1" customFormat="1" ht="9.9499999999999993" customHeight="1" x14ac:dyDescent="0.15">
      <c r="A272" s="5" t="s">
        <v>100</v>
      </c>
      <c r="B272" s="10"/>
      <c r="C272" s="3"/>
      <c r="D272" s="3"/>
    </row>
    <row r="273" spans="1:4" s="1" customFormat="1" ht="9.9499999999999993" customHeight="1" x14ac:dyDescent="0.15">
      <c r="B273" s="11" t="s">
        <v>97</v>
      </c>
      <c r="C273" s="3">
        <v>135319</v>
      </c>
      <c r="D273" s="3">
        <v>130399</v>
      </c>
    </row>
    <row r="274" spans="1:4" s="1" customFormat="1" ht="9.9499999999999993" customHeight="1" x14ac:dyDescent="0.15">
      <c r="B274" s="11" t="s">
        <v>83</v>
      </c>
      <c r="C274" s="3">
        <v>1541</v>
      </c>
      <c r="D274" s="3">
        <v>1546</v>
      </c>
    </row>
    <row r="275" spans="1:4" s="1" customFormat="1" ht="9.9499999999999993" customHeight="1" x14ac:dyDescent="0.15">
      <c r="B275" s="11" t="s">
        <v>77</v>
      </c>
      <c r="C275" s="3">
        <v>9746</v>
      </c>
      <c r="D275" s="3">
        <v>9541</v>
      </c>
    </row>
    <row r="276" spans="1:4" s="1" customFormat="1" ht="9.9499999999999993" customHeight="1" x14ac:dyDescent="0.15">
      <c r="A276" s="5" t="s">
        <v>114</v>
      </c>
      <c r="B276" s="10"/>
      <c r="C276" s="3">
        <v>146606</v>
      </c>
      <c r="D276" s="3">
        <v>141486</v>
      </c>
    </row>
    <row r="277" spans="1:4" s="9" customFormat="1" ht="9.9499999999999993" customHeight="1" x14ac:dyDescent="0.15">
      <c r="A277" s="7"/>
      <c r="B277" s="12" t="s">
        <v>115</v>
      </c>
      <c r="C277" s="8">
        <f>C276/SUM(C276:D276)</f>
        <v>0.50888605028949085</v>
      </c>
      <c r="D277" s="8">
        <f>D276/SUM(C276:D276)</f>
        <v>0.49111394971050915</v>
      </c>
    </row>
    <row r="278" spans="1:4" s="1" customFormat="1" ht="5.0999999999999996" customHeight="1" x14ac:dyDescent="0.15">
      <c r="A278" s="5"/>
      <c r="B278" s="10"/>
      <c r="C278" s="3"/>
      <c r="D278" s="3"/>
    </row>
    <row r="279" spans="1:4" s="1" customFormat="1" ht="9.9499999999999993" customHeight="1" x14ac:dyDescent="0.15">
      <c r="A279" s="5" t="s">
        <v>101</v>
      </c>
      <c r="B279" s="10"/>
      <c r="C279" s="3"/>
      <c r="D279" s="3"/>
    </row>
    <row r="280" spans="1:4" s="1" customFormat="1" ht="9.9499999999999993" customHeight="1" x14ac:dyDescent="0.15">
      <c r="B280" s="11" t="s">
        <v>83</v>
      </c>
      <c r="C280" s="3">
        <v>132536</v>
      </c>
      <c r="D280" s="3">
        <v>119938</v>
      </c>
    </row>
    <row r="281" spans="1:4" s="1" customFormat="1" ht="9.9499999999999993" customHeight="1" x14ac:dyDescent="0.15">
      <c r="A281" s="5" t="s">
        <v>114</v>
      </c>
      <c r="B281" s="10"/>
      <c r="C281" s="3">
        <v>132536</v>
      </c>
      <c r="D281" s="3">
        <v>119938</v>
      </c>
    </row>
    <row r="282" spans="1:4" s="9" customFormat="1" ht="9.9499999999999993" customHeight="1" x14ac:dyDescent="0.15">
      <c r="A282" s="7"/>
      <c r="B282" s="12" t="s">
        <v>115</v>
      </c>
      <c r="C282" s="8">
        <f>C281/SUM(C281:D281)</f>
        <v>0.52494910367008085</v>
      </c>
      <c r="D282" s="8">
        <f>D281/SUM(C281:D281)</f>
        <v>0.47505089632991915</v>
      </c>
    </row>
    <row r="283" spans="1:4" s="1" customFormat="1" ht="5.0999999999999996" customHeight="1" x14ac:dyDescent="0.15">
      <c r="A283" s="5"/>
      <c r="B283" s="10"/>
      <c r="C283" s="3"/>
      <c r="D283" s="3"/>
    </row>
    <row r="284" spans="1:4" s="1" customFormat="1" ht="9.9499999999999993" customHeight="1" x14ac:dyDescent="0.15">
      <c r="A284" s="5" t="s">
        <v>102</v>
      </c>
      <c r="B284" s="10"/>
      <c r="C284" s="3"/>
      <c r="D284" s="3"/>
    </row>
    <row r="285" spans="1:4" s="1" customFormat="1" ht="9.9499999999999993" customHeight="1" x14ac:dyDescent="0.15">
      <c r="B285" s="11" t="s">
        <v>76</v>
      </c>
      <c r="C285" s="3">
        <v>141789</v>
      </c>
      <c r="D285" s="3">
        <v>45285</v>
      </c>
    </row>
    <row r="286" spans="1:4" s="1" customFormat="1" ht="9.9499999999999993" customHeight="1" x14ac:dyDescent="0.15">
      <c r="A286" s="5" t="s">
        <v>114</v>
      </c>
      <c r="B286" s="10"/>
      <c r="C286" s="3">
        <v>141789</v>
      </c>
      <c r="D286" s="3">
        <v>45285</v>
      </c>
    </row>
    <row r="287" spans="1:4" s="9" customFormat="1" ht="9.9499999999999993" customHeight="1" x14ac:dyDescent="0.15">
      <c r="A287" s="7"/>
      <c r="B287" s="12" t="s">
        <v>115</v>
      </c>
      <c r="C287" s="8">
        <f>C286/SUM(C286:D286)</f>
        <v>0.75793001699862084</v>
      </c>
      <c r="D287" s="8">
        <f>D286/SUM(C286:D286)</f>
        <v>0.24206998300137914</v>
      </c>
    </row>
    <row r="288" spans="1:4" s="1" customFormat="1" ht="5.0999999999999996" customHeight="1" x14ac:dyDescent="0.15">
      <c r="A288" s="5"/>
      <c r="B288" s="10"/>
      <c r="C288" s="3"/>
      <c r="D288" s="3"/>
    </row>
    <row r="289" spans="1:4" s="1" customFormat="1" ht="9.9499999999999993" customHeight="1" x14ac:dyDescent="0.15">
      <c r="A289" s="5" t="s">
        <v>103</v>
      </c>
      <c r="B289" s="10"/>
      <c r="C289" s="3"/>
      <c r="D289" s="3"/>
    </row>
    <row r="290" spans="1:4" s="1" customFormat="1" ht="9.9499999999999993" customHeight="1" x14ac:dyDescent="0.15">
      <c r="B290" s="11" t="s">
        <v>76</v>
      </c>
      <c r="C290" s="3">
        <v>126525</v>
      </c>
      <c r="D290" s="3">
        <v>20666</v>
      </c>
    </row>
    <row r="291" spans="1:4" s="1" customFormat="1" ht="9.9499999999999993" customHeight="1" x14ac:dyDescent="0.15">
      <c r="A291" s="5" t="s">
        <v>114</v>
      </c>
      <c r="B291" s="10"/>
      <c r="C291" s="3">
        <v>126525</v>
      </c>
      <c r="D291" s="3">
        <v>20666</v>
      </c>
    </row>
    <row r="292" spans="1:4" s="9" customFormat="1" ht="9.9499999999999993" customHeight="1" x14ac:dyDescent="0.15">
      <c r="A292" s="7"/>
      <c r="B292" s="12" t="s">
        <v>115</v>
      </c>
      <c r="C292" s="8">
        <f>C291/SUM(C291:D291)</f>
        <v>0.85959739386239653</v>
      </c>
      <c r="D292" s="8">
        <f>D291/SUM(C291:D291)</f>
        <v>0.14040260613760353</v>
      </c>
    </row>
    <row r="293" spans="1:4" s="1" customFormat="1" ht="5.0999999999999996" customHeight="1" x14ac:dyDescent="0.15">
      <c r="A293" s="5"/>
      <c r="B293" s="10"/>
      <c r="C293" s="3"/>
      <c r="D293" s="3"/>
    </row>
    <row r="294" spans="1:4" s="1" customFormat="1" ht="9.9499999999999993" customHeight="1" x14ac:dyDescent="0.15">
      <c r="A294" s="5" t="s">
        <v>104</v>
      </c>
      <c r="B294" s="10"/>
      <c r="C294" s="3"/>
      <c r="D294" s="3"/>
    </row>
    <row r="295" spans="1:4" s="1" customFormat="1" ht="9.9499999999999993" customHeight="1" x14ac:dyDescent="0.15">
      <c r="B295" s="11" t="s">
        <v>76</v>
      </c>
      <c r="C295" s="3">
        <v>127763</v>
      </c>
      <c r="D295" s="3">
        <v>34802</v>
      </c>
    </row>
    <row r="296" spans="1:4" s="1" customFormat="1" ht="9.9499999999999993" customHeight="1" x14ac:dyDescent="0.15">
      <c r="A296" s="5" t="s">
        <v>114</v>
      </c>
      <c r="B296" s="10"/>
      <c r="C296" s="3">
        <v>127763</v>
      </c>
      <c r="D296" s="3">
        <v>34802</v>
      </c>
    </row>
    <row r="297" spans="1:4" s="9" customFormat="1" ht="9.9499999999999993" customHeight="1" x14ac:dyDescent="0.15">
      <c r="A297" s="7"/>
      <c r="B297" s="12" t="s">
        <v>115</v>
      </c>
      <c r="C297" s="8">
        <f>C296/SUM(C296:D296)</f>
        <v>0.7859194783625012</v>
      </c>
      <c r="D297" s="8">
        <f>D296/SUM(C296:D296)</f>
        <v>0.21408052163749886</v>
      </c>
    </row>
    <row r="298" spans="1:4" s="1" customFormat="1" ht="5.0999999999999996" customHeight="1" x14ac:dyDescent="0.15">
      <c r="A298" s="5"/>
      <c r="B298" s="10"/>
      <c r="C298" s="3"/>
      <c r="D298" s="3"/>
    </row>
    <row r="299" spans="1:4" s="1" customFormat="1" ht="9.9499999999999993" customHeight="1" x14ac:dyDescent="0.15">
      <c r="A299" s="5" t="s">
        <v>105</v>
      </c>
      <c r="B299" s="10"/>
      <c r="C299" s="3"/>
      <c r="D299" s="3"/>
    </row>
    <row r="300" spans="1:4" s="1" customFormat="1" ht="9.9499999999999993" customHeight="1" x14ac:dyDescent="0.15">
      <c r="B300" s="11" t="s">
        <v>76</v>
      </c>
      <c r="C300" s="3">
        <v>15373</v>
      </c>
      <c r="D300" s="3">
        <v>7721</v>
      </c>
    </row>
    <row r="301" spans="1:4" s="1" customFormat="1" ht="9.9499999999999993" customHeight="1" x14ac:dyDescent="0.15">
      <c r="B301" s="11" t="s">
        <v>97</v>
      </c>
      <c r="C301" s="3">
        <v>111265</v>
      </c>
      <c r="D301" s="3">
        <v>90574</v>
      </c>
    </row>
    <row r="302" spans="1:4" s="1" customFormat="1" ht="9.9499999999999993" customHeight="1" x14ac:dyDescent="0.15">
      <c r="A302" s="5" t="s">
        <v>114</v>
      </c>
      <c r="B302" s="10"/>
      <c r="C302" s="3">
        <v>126638</v>
      </c>
      <c r="D302" s="3">
        <v>98295</v>
      </c>
    </row>
    <row r="303" spans="1:4" s="9" customFormat="1" ht="9.9499999999999993" customHeight="1" x14ac:dyDescent="0.15">
      <c r="A303" s="7"/>
      <c r="B303" s="12" t="s">
        <v>115</v>
      </c>
      <c r="C303" s="8">
        <f>C302/SUM(C302:D302)</f>
        <v>0.563003205398941</v>
      </c>
      <c r="D303" s="8">
        <f>D302/SUM(C302:D302)</f>
        <v>0.436996794601059</v>
      </c>
    </row>
    <row r="304" spans="1:4" s="1" customFormat="1" ht="5.0999999999999996" customHeight="1" x14ac:dyDescent="0.15">
      <c r="A304" s="5"/>
      <c r="B304" s="10"/>
      <c r="C304" s="3"/>
      <c r="D304" s="3"/>
    </row>
    <row r="305" spans="1:4" s="1" customFormat="1" ht="9.9499999999999993" customHeight="1" x14ac:dyDescent="0.15">
      <c r="A305" s="5" t="s">
        <v>106</v>
      </c>
      <c r="B305" s="10"/>
      <c r="C305" s="3"/>
      <c r="D305" s="3"/>
    </row>
    <row r="306" spans="1:4" s="1" customFormat="1" ht="9.9499999999999993" customHeight="1" x14ac:dyDescent="0.15">
      <c r="B306" s="11" t="s">
        <v>97</v>
      </c>
      <c r="C306" s="3">
        <v>112225</v>
      </c>
      <c r="D306" s="3">
        <v>46371</v>
      </c>
    </row>
    <row r="307" spans="1:4" s="1" customFormat="1" ht="9.9499999999999993" customHeight="1" x14ac:dyDescent="0.15">
      <c r="A307" s="5" t="s">
        <v>114</v>
      </c>
      <c r="B307" s="10"/>
      <c r="C307" s="3">
        <v>112225</v>
      </c>
      <c r="D307" s="3">
        <v>46371</v>
      </c>
    </row>
    <row r="308" spans="1:4" s="9" customFormat="1" ht="9.9499999999999993" customHeight="1" x14ac:dyDescent="0.15">
      <c r="A308" s="7"/>
      <c r="B308" s="12" t="s">
        <v>115</v>
      </c>
      <c r="C308" s="8">
        <f>C307/SUM(C307:D307)</f>
        <v>0.70761557668541453</v>
      </c>
      <c r="D308" s="8">
        <f>D307/SUM(C307:D307)</f>
        <v>0.29238442331458547</v>
      </c>
    </row>
    <row r="309" spans="1:4" s="1" customFormat="1" ht="5.0999999999999996" customHeight="1" x14ac:dyDescent="0.15">
      <c r="A309" s="5"/>
      <c r="B309" s="10"/>
      <c r="C309" s="3"/>
      <c r="D309" s="3"/>
    </row>
    <row r="310" spans="1:4" s="1" customFormat="1" ht="9.9499999999999993" customHeight="1" x14ac:dyDescent="0.15">
      <c r="A310" s="5" t="s">
        <v>107</v>
      </c>
      <c r="B310" s="10"/>
      <c r="C310" s="3"/>
      <c r="D310" s="3"/>
    </row>
    <row r="311" spans="1:4" s="1" customFormat="1" ht="9.9499999999999993" customHeight="1" x14ac:dyDescent="0.15">
      <c r="B311" s="11" t="s">
        <v>97</v>
      </c>
      <c r="C311" s="3">
        <v>137309</v>
      </c>
      <c r="D311" s="3">
        <v>116846</v>
      </c>
    </row>
    <row r="312" spans="1:4" s="1" customFormat="1" ht="9.9499999999999993" customHeight="1" x14ac:dyDescent="0.15">
      <c r="A312" s="5" t="s">
        <v>114</v>
      </c>
      <c r="B312" s="10"/>
      <c r="C312" s="3">
        <v>137309</v>
      </c>
      <c r="D312" s="3">
        <v>116846</v>
      </c>
    </row>
    <row r="313" spans="1:4" s="9" customFormat="1" ht="9.9499999999999993" customHeight="1" x14ac:dyDescent="0.15">
      <c r="A313" s="7"/>
      <c r="B313" s="12" t="s">
        <v>115</v>
      </c>
      <c r="C313" s="8">
        <f>C312/SUM(C312:D312)</f>
        <v>0.54025692982628715</v>
      </c>
      <c r="D313" s="8">
        <f>D312/SUM(C312:D312)</f>
        <v>0.45974307017371291</v>
      </c>
    </row>
    <row r="314" spans="1:4" s="1" customFormat="1" ht="5.0999999999999996" customHeight="1" x14ac:dyDescent="0.15">
      <c r="A314" s="5"/>
      <c r="B314" s="10"/>
      <c r="C314" s="3"/>
      <c r="D314" s="3"/>
    </row>
    <row r="315" spans="1:4" s="1" customFormat="1" ht="9.9499999999999993" customHeight="1" x14ac:dyDescent="0.15">
      <c r="A315" s="5" t="s">
        <v>109</v>
      </c>
      <c r="B315" s="10"/>
      <c r="C315" s="3"/>
      <c r="D315" s="3"/>
    </row>
    <row r="316" spans="1:4" s="1" customFormat="1" ht="9.9499999999999993" customHeight="1" x14ac:dyDescent="0.15">
      <c r="B316" s="11" t="s">
        <v>83</v>
      </c>
      <c r="C316" s="3">
        <v>38964</v>
      </c>
      <c r="D316" s="3">
        <v>47089</v>
      </c>
    </row>
    <row r="317" spans="1:4" s="1" customFormat="1" ht="9.9499999999999993" customHeight="1" x14ac:dyDescent="0.15">
      <c r="B317" s="11" t="s">
        <v>108</v>
      </c>
      <c r="C317" s="3">
        <v>80704</v>
      </c>
      <c r="D317" s="3">
        <v>101250</v>
      </c>
    </row>
    <row r="318" spans="1:4" s="1" customFormat="1" ht="9.9499999999999993" customHeight="1" x14ac:dyDescent="0.15">
      <c r="A318" s="5" t="s">
        <v>114</v>
      </c>
      <c r="B318" s="10"/>
      <c r="C318" s="3">
        <v>119668</v>
      </c>
      <c r="D318" s="3">
        <v>148339</v>
      </c>
    </row>
    <row r="319" spans="1:4" s="9" customFormat="1" ht="9.9499999999999993" customHeight="1" x14ac:dyDescent="0.15">
      <c r="A319" s="7"/>
      <c r="B319" s="12" t="s">
        <v>115</v>
      </c>
      <c r="C319" s="8">
        <f>C318/SUM(C318:D318)</f>
        <v>0.44651072546612586</v>
      </c>
      <c r="D319" s="8">
        <f>D318/SUM(C318:D318)</f>
        <v>0.55348927453387409</v>
      </c>
    </row>
    <row r="320" spans="1:4" s="1" customFormat="1" ht="5.0999999999999996" customHeight="1" x14ac:dyDescent="0.15">
      <c r="A320" s="5"/>
      <c r="B320" s="10"/>
      <c r="C320" s="3"/>
      <c r="D320" s="3"/>
    </row>
    <row r="321" spans="1:4" s="1" customFormat="1" ht="9.9499999999999993" customHeight="1" x14ac:dyDescent="0.15">
      <c r="A321" s="5" t="s">
        <v>110</v>
      </c>
      <c r="B321" s="10"/>
      <c r="C321" s="3"/>
      <c r="D321" s="3"/>
    </row>
    <row r="322" spans="1:4" s="1" customFormat="1" ht="9.9499999999999993" customHeight="1" x14ac:dyDescent="0.15">
      <c r="B322" s="11" t="s">
        <v>97</v>
      </c>
      <c r="C322" s="3">
        <v>48128</v>
      </c>
      <c r="D322" s="3">
        <v>53787</v>
      </c>
    </row>
    <row r="323" spans="1:4" s="1" customFormat="1" ht="9.9499999999999993" customHeight="1" x14ac:dyDescent="0.15">
      <c r="B323" s="11" t="s">
        <v>108</v>
      </c>
      <c r="C323" s="3">
        <v>109299</v>
      </c>
      <c r="D323" s="3">
        <v>75137</v>
      </c>
    </row>
    <row r="324" spans="1:4" s="1" customFormat="1" ht="9.9499999999999993" customHeight="1" x14ac:dyDescent="0.15">
      <c r="A324" s="5" t="s">
        <v>114</v>
      </c>
      <c r="B324" s="10"/>
      <c r="C324" s="3">
        <v>157427</v>
      </c>
      <c r="D324" s="3">
        <v>128924</v>
      </c>
    </row>
    <row r="325" spans="1:4" s="9" customFormat="1" ht="9.9499999999999993" customHeight="1" x14ac:dyDescent="0.15">
      <c r="A325" s="7"/>
      <c r="B325" s="12" t="s">
        <v>115</v>
      </c>
      <c r="C325" s="8">
        <f>C324/SUM(C324:D324)</f>
        <v>0.5497693390279762</v>
      </c>
      <c r="D325" s="8">
        <f>D324/SUM(C324:D324)</f>
        <v>0.45023066097202386</v>
      </c>
    </row>
    <row r="326" spans="1:4" s="1" customFormat="1" ht="5.0999999999999996" customHeight="1" x14ac:dyDescent="0.15">
      <c r="A326" s="5"/>
      <c r="B326" s="10"/>
      <c r="C326" s="3"/>
      <c r="D326" s="3"/>
    </row>
    <row r="327" spans="1:4" s="1" customFormat="1" ht="9.9499999999999993" customHeight="1" x14ac:dyDescent="0.15">
      <c r="A327" s="5" t="s">
        <v>111</v>
      </c>
      <c r="B327" s="10"/>
      <c r="C327" s="3"/>
      <c r="D327" s="3"/>
    </row>
    <row r="328" spans="1:4" s="1" customFormat="1" ht="9.9499999999999993" customHeight="1" x14ac:dyDescent="0.15">
      <c r="B328" s="11" t="s">
        <v>108</v>
      </c>
      <c r="C328" s="3">
        <v>177597</v>
      </c>
      <c r="D328" s="3">
        <v>93796</v>
      </c>
    </row>
    <row r="329" spans="1:4" s="1" customFormat="1" ht="9.9499999999999993" customHeight="1" x14ac:dyDescent="0.15">
      <c r="A329" s="5" t="s">
        <v>114</v>
      </c>
      <c r="B329" s="10"/>
      <c r="C329" s="3">
        <v>177597</v>
      </c>
      <c r="D329" s="3">
        <v>93796</v>
      </c>
    </row>
    <row r="330" spans="1:4" s="9" customFormat="1" ht="9.9499999999999993" customHeight="1" x14ac:dyDescent="0.15">
      <c r="A330" s="7"/>
      <c r="B330" s="12" t="s">
        <v>115</v>
      </c>
      <c r="C330" s="8">
        <f>C329/SUM(C329:D329)</f>
        <v>0.65439049643874381</v>
      </c>
      <c r="D330" s="8">
        <f>D329/SUM(C329:D329)</f>
        <v>0.34560950356125619</v>
      </c>
    </row>
    <row r="331" spans="1:4" s="1" customFormat="1" ht="5.0999999999999996" customHeight="1" x14ac:dyDescent="0.15">
      <c r="A331" s="5"/>
      <c r="B331" s="10"/>
      <c r="C331" s="3"/>
      <c r="D331" s="3"/>
    </row>
    <row r="332" spans="1:4" s="1" customFormat="1" ht="9.9499999999999993" customHeight="1" x14ac:dyDescent="0.15">
      <c r="A332" s="5" t="s">
        <v>112</v>
      </c>
      <c r="B332" s="10"/>
      <c r="C332" s="3"/>
      <c r="D332" s="3"/>
    </row>
    <row r="333" spans="1:4" s="1" customFormat="1" ht="9.9499999999999993" customHeight="1" x14ac:dyDescent="0.15">
      <c r="B333" s="11" t="s">
        <v>108</v>
      </c>
      <c r="C333" s="3">
        <v>158370</v>
      </c>
      <c r="D333" s="3">
        <v>85865</v>
      </c>
    </row>
    <row r="334" spans="1:4" s="1" customFormat="1" ht="9.9499999999999993" customHeight="1" x14ac:dyDescent="0.15">
      <c r="A334" s="5" t="s">
        <v>114</v>
      </c>
      <c r="B334" s="10"/>
      <c r="C334" s="3">
        <v>158370</v>
      </c>
      <c r="D334" s="3">
        <v>85865</v>
      </c>
    </row>
    <row r="335" spans="1:4" s="9" customFormat="1" ht="9.9499999999999993" customHeight="1" x14ac:dyDescent="0.15">
      <c r="A335" s="7"/>
      <c r="B335" s="12" t="s">
        <v>115</v>
      </c>
      <c r="C335" s="8">
        <f>C334/SUM(C334:D334)</f>
        <v>0.64843286179294535</v>
      </c>
      <c r="D335" s="8">
        <f>D334/SUM(C334:D334)</f>
        <v>0.35156713820705471</v>
      </c>
    </row>
    <row r="336" spans="1:4" s="1" customFormat="1" ht="5.0999999999999996" customHeight="1" x14ac:dyDescent="0.15">
      <c r="A336" s="5"/>
      <c r="B336" s="10"/>
      <c r="C336" s="3"/>
      <c r="D336" s="3"/>
    </row>
    <row r="337" spans="1:4" s="1" customFormat="1" ht="9.9499999999999993" customHeight="1" x14ac:dyDescent="0.15">
      <c r="A337" s="5" t="s">
        <v>113</v>
      </c>
      <c r="B337" s="10"/>
      <c r="C337" s="3"/>
      <c r="D337" s="3"/>
    </row>
    <row r="338" spans="1:4" s="1" customFormat="1" ht="9.9499999999999993" customHeight="1" x14ac:dyDescent="0.15">
      <c r="B338" s="11" t="s">
        <v>108</v>
      </c>
      <c r="C338" s="3">
        <v>120388</v>
      </c>
      <c r="D338" s="3">
        <v>53733</v>
      </c>
    </row>
    <row r="339" spans="1:4" s="1" customFormat="1" ht="9.9499999999999993" customHeight="1" x14ac:dyDescent="0.15">
      <c r="A339" s="5" t="s">
        <v>114</v>
      </c>
      <c r="B339" s="10"/>
      <c r="C339" s="3">
        <v>120388</v>
      </c>
      <c r="D339" s="3">
        <v>53733</v>
      </c>
    </row>
    <row r="340" spans="1:4" s="9" customFormat="1" ht="9.9499999999999993" customHeight="1" x14ac:dyDescent="0.15">
      <c r="A340" s="7"/>
      <c r="B340" s="12" t="s">
        <v>115</v>
      </c>
      <c r="C340" s="8">
        <f>C339/SUM(C339:D339)</f>
        <v>0.69140425336403999</v>
      </c>
      <c r="D340" s="8">
        <f>D339/SUM(C339:D339)</f>
        <v>0.30859574663596007</v>
      </c>
    </row>
    <row r="341" spans="1:4" s="1" customFormat="1" ht="5.0999999999999996" customHeight="1" x14ac:dyDescent="0.15">
      <c r="A341" s="5"/>
      <c r="B341" s="10"/>
      <c r="C341" s="3"/>
      <c r="D341" s="3"/>
    </row>
    <row r="342" spans="1:4" s="1" customFormat="1" ht="9.9499999999999993" customHeight="1" x14ac:dyDescent="0.15">
      <c r="A342" s="5"/>
      <c r="B342" s="10"/>
      <c r="C342" s="3"/>
      <c r="D342" s="3"/>
    </row>
    <row r="343" spans="1:4" s="1" customFormat="1" ht="9.9499999999999993" customHeight="1" x14ac:dyDescent="0.15">
      <c r="B343" s="10"/>
    </row>
  </sheetData>
  <mergeCells count="2">
    <mergeCell ref="C1:D1"/>
    <mergeCell ref="C2:D2"/>
  </mergeCells>
  <pageMargins left="0.8" right="0.8" top="1" bottom="0.8" header="0.3" footer="0.3"/>
  <pageSetup firstPageNumber="31" orientation="portrait" useFirstPageNumber="1" r:id="rId1"/>
  <headerFooter alignWithMargins="0">
    <oddHeader>&amp;C&amp;"Arial,Bold"&amp;11Supplement to the Statement of Vote
November 4, 2025, Statewide Special Election
Counties by Congressional Districts for State Ballot Measure</oddHeader>
    <oddFooter>&amp;C&amp;"Arial,Bold"&amp;P</oddFooter>
  </headerFooter>
  <rowBreaks count="4" manualBreakCount="4">
    <brk id="68" max="16383" man="1"/>
    <brk id="137" max="16383" man="1"/>
    <brk id="206" max="16383" man="1"/>
    <brk id="27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d73acf4ba75be9e20b4ada3c1bef2ead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3826dc0caead3be0994902d8b07b0ad9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48B9D3-DEB0-4B96-BC25-C15BDABB55D7}">
  <ds:schemaRefs>
    <ds:schemaRef ds:uri="f1ffaf4f-b842-48ef-9dee-b1cd59eef1d9"/>
    <ds:schemaRef ds:uri="38ada56d-0350-46cb-9022-4c1ceeff5d1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C3F0EC-CE14-4A5E-8C28-28F0202229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85BF4F-586B-4352-BE4C-7C9608547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Ballot Measures CD Export</vt:lpstr>
      <vt:lpstr>'SSOV Ballot Measures CD Export'!Print_Area</vt:lpstr>
      <vt:lpstr>'SSOV Ballot Measures CD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Keller, Wesley</cp:lastModifiedBy>
  <cp:lastPrinted>2025-12-17T23:27:38Z</cp:lastPrinted>
  <dcterms:created xsi:type="dcterms:W3CDTF">2025-12-06T01:19:01Z</dcterms:created>
  <dcterms:modified xsi:type="dcterms:W3CDTF">2025-12-17T23:27:39Z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