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aliforniagold.sharepoint.com/sites/ElectionsDivision-CandE/CE/SOV - SSOV/Statewide Special 2025 SSOV/SSOV Exports/"/>
    </mc:Choice>
  </mc:AlternateContent>
  <xr:revisionPtr revIDLastSave="17" documentId="8_{8D1FF884-B0BA-4F80-8EF9-59CEE24722CA}" xr6:coauthVersionLast="47" xr6:coauthVersionMax="47" xr10:uidLastSave="{1EE25B83-9423-44A3-9378-F2B1740421EE}"/>
  <bookViews>
    <workbookView xWindow="-120" yWindow="-120" windowWidth="29040" windowHeight="15720" xr2:uid="{00000000-000D-0000-FFFF-FFFF00000000}"/>
  </bookViews>
  <sheets>
    <sheet name="SSOV Ballot Measures SD Export" sheetId="1" r:id="rId1"/>
  </sheets>
  <definedNames>
    <definedName name="_xlnm.Print_Area" localSheetId="0">'SSOV Ballot Measures SD Export'!$A$1:$D$277</definedName>
    <definedName name="_xlnm.Print_Titles" localSheetId="0">'SSOV Ballot Measures SD Export'!$A:$B,'SSOV Ballot Measures SD Export'!$1:$3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76" i="1" l="1"/>
  <c r="C276" i="1"/>
  <c r="D271" i="1"/>
  <c r="C271" i="1"/>
  <c r="D266" i="1"/>
  <c r="C266" i="1"/>
  <c r="D260" i="1"/>
  <c r="C260" i="1"/>
  <c r="D255" i="1"/>
  <c r="C255" i="1"/>
  <c r="D249" i="1"/>
  <c r="C249" i="1"/>
  <c r="D244" i="1"/>
  <c r="C244" i="1"/>
  <c r="D238" i="1"/>
  <c r="C238" i="1"/>
  <c r="D233" i="1"/>
  <c r="C233" i="1"/>
  <c r="D225" i="1"/>
  <c r="C225" i="1"/>
  <c r="D219" i="1"/>
  <c r="C219" i="1"/>
  <c r="D213" i="1"/>
  <c r="C213" i="1"/>
  <c r="D208" i="1"/>
  <c r="C208" i="1"/>
  <c r="D203" i="1"/>
  <c r="C203" i="1"/>
  <c r="D197" i="1"/>
  <c r="C197" i="1"/>
  <c r="D192" i="1"/>
  <c r="C192" i="1"/>
  <c r="D186" i="1"/>
  <c r="C186" i="1"/>
  <c r="D181" i="1"/>
  <c r="C181" i="1"/>
  <c r="D175" i="1"/>
  <c r="C175" i="1"/>
  <c r="D169" i="1"/>
  <c r="C169" i="1"/>
  <c r="D162" i="1"/>
  <c r="C162" i="1"/>
  <c r="D157" i="1"/>
  <c r="C157" i="1"/>
  <c r="D151" i="1"/>
  <c r="C151" i="1"/>
  <c r="D143" i="1"/>
  <c r="C143" i="1"/>
  <c r="D135" i="1"/>
  <c r="C135" i="1"/>
  <c r="D127" i="1"/>
  <c r="C127" i="1"/>
  <c r="D122" i="1"/>
  <c r="C122" i="1"/>
  <c r="D114" i="1"/>
  <c r="C114" i="1"/>
  <c r="D108" i="1"/>
  <c r="C108" i="1"/>
  <c r="D101" i="1"/>
  <c r="C101" i="1"/>
  <c r="D95" i="1"/>
  <c r="C95" i="1"/>
  <c r="D89" i="1"/>
  <c r="C89" i="1"/>
  <c r="D83" i="1"/>
  <c r="C83" i="1"/>
  <c r="D78" i="1"/>
  <c r="C78" i="1"/>
  <c r="D71" i="1"/>
  <c r="C71" i="1"/>
  <c r="D65" i="1"/>
  <c r="C65" i="1"/>
  <c r="D59" i="1"/>
  <c r="C59" i="1"/>
  <c r="D42" i="1"/>
  <c r="C42" i="1"/>
  <c r="D32" i="1"/>
  <c r="C32" i="1"/>
  <c r="D20" i="1"/>
  <c r="C20" i="1"/>
</calcChain>
</file>

<file path=xl/sharedStrings.xml><?xml version="1.0" encoding="utf-8"?>
<sst xmlns="http://schemas.openxmlformats.org/spreadsheetml/2006/main" count="240" uniqueCount="106">
  <si>
    <t>Proposition 50</t>
  </si>
  <si>
    <t>Congressional Redistricting</t>
  </si>
  <si>
    <t>YES</t>
  </si>
  <si>
    <t>NO</t>
  </si>
  <si>
    <t>Butte</t>
  </si>
  <si>
    <t>Colusa</t>
  </si>
  <si>
    <t>Glenn</t>
  </si>
  <si>
    <t>Lassen</t>
  </si>
  <si>
    <t>Modoc</t>
  </si>
  <si>
    <t>Nevada</t>
  </si>
  <si>
    <t>Placer</t>
  </si>
  <si>
    <t>Plumas</t>
  </si>
  <si>
    <t>Shasta</t>
  </si>
  <si>
    <t>Sierra</t>
  </si>
  <si>
    <t>Siskiyou</t>
  </si>
  <si>
    <t>Sutter</t>
  </si>
  <si>
    <t>Tehama</t>
  </si>
  <si>
    <t>Yuba</t>
  </si>
  <si>
    <t>State Senate 1</t>
  </si>
  <si>
    <t>Del Norte</t>
  </si>
  <si>
    <t>Humboldt</t>
  </si>
  <si>
    <t>Lake</t>
  </si>
  <si>
    <t>Marin</t>
  </si>
  <si>
    <t>Mendocino</t>
  </si>
  <si>
    <t>San Francisco</t>
  </si>
  <si>
    <t>Sonoma</t>
  </si>
  <si>
    <t>Trinity</t>
  </si>
  <si>
    <t>State Senate 2</t>
  </si>
  <si>
    <t>Contra Costa</t>
  </si>
  <si>
    <t>Napa</t>
  </si>
  <si>
    <t>Sacramento</t>
  </si>
  <si>
    <t>Solano</t>
  </si>
  <si>
    <t>Yolo</t>
  </si>
  <si>
    <t>State Senate 3</t>
  </si>
  <si>
    <t>Alpine</t>
  </si>
  <si>
    <t>Amador</t>
  </si>
  <si>
    <t>Calaveras</t>
  </si>
  <si>
    <t>El Dorado</t>
  </si>
  <si>
    <t>Inyo</t>
  </si>
  <si>
    <t>Madera</t>
  </si>
  <si>
    <t>Mariposa</t>
  </si>
  <si>
    <t>Merced</t>
  </si>
  <si>
    <t>Mono</t>
  </si>
  <si>
    <t>Stanislaus</t>
  </si>
  <si>
    <t>Tuolumne</t>
  </si>
  <si>
    <t>State Senate 4</t>
  </si>
  <si>
    <t>Alameda</t>
  </si>
  <si>
    <t>San Joaquin</t>
  </si>
  <si>
    <t>State Senate 5</t>
  </si>
  <si>
    <t>State Senate 6</t>
  </si>
  <si>
    <t>State Senate 7</t>
  </si>
  <si>
    <t>State Senate 8</t>
  </si>
  <si>
    <t>State Senate 9</t>
  </si>
  <si>
    <t>Santa Clara</t>
  </si>
  <si>
    <t>State Senate 10</t>
  </si>
  <si>
    <t>San Mateo</t>
  </si>
  <si>
    <t>State Senate 11</t>
  </si>
  <si>
    <t>Fresno</t>
  </si>
  <si>
    <t>Kern</t>
  </si>
  <si>
    <t>Tulare</t>
  </si>
  <si>
    <t>State Senate 12</t>
  </si>
  <si>
    <t>State Senate 13</t>
  </si>
  <si>
    <t>State Senate 14</t>
  </si>
  <si>
    <t>State Senate 15</t>
  </si>
  <si>
    <t>Kings</t>
  </si>
  <si>
    <t>State Senate 16</t>
  </si>
  <si>
    <t>Monterey</t>
  </si>
  <si>
    <t>San Benito</t>
  </si>
  <si>
    <t>San Luis Obispo</t>
  </si>
  <si>
    <t>Santa Cruz</t>
  </si>
  <si>
    <t>State Senate 17</t>
  </si>
  <si>
    <t>Imperial</t>
  </si>
  <si>
    <t>Riverside</t>
  </si>
  <si>
    <t>San Bernardino</t>
  </si>
  <si>
    <t>San Diego</t>
  </si>
  <si>
    <t>State Senate 18</t>
  </si>
  <si>
    <t>State Senate 19</t>
  </si>
  <si>
    <t>Los Angeles</t>
  </si>
  <si>
    <t>State Senate 20</t>
  </si>
  <si>
    <t>Santa Barbara</t>
  </si>
  <si>
    <t>Ventura</t>
  </si>
  <si>
    <t>State Senate 21</t>
  </si>
  <si>
    <t>State Senate 22</t>
  </si>
  <si>
    <t>State Senate 23</t>
  </si>
  <si>
    <t>State Senate 24</t>
  </si>
  <si>
    <t>State Senate 25</t>
  </si>
  <si>
    <t>State Senate 26</t>
  </si>
  <si>
    <t>State Senate 27</t>
  </si>
  <si>
    <t>State Senate 28</t>
  </si>
  <si>
    <t>State Senate 29</t>
  </si>
  <si>
    <t>Orange</t>
  </si>
  <si>
    <t>State Senate 30</t>
  </si>
  <si>
    <t>State Senate 31</t>
  </si>
  <si>
    <t>State Senate 32</t>
  </si>
  <si>
    <t>State Senate 33</t>
  </si>
  <si>
    <t>State Senate 34</t>
  </si>
  <si>
    <t>State Senate 35</t>
  </si>
  <si>
    <t>State Senate 36</t>
  </si>
  <si>
    <t>State Senate 37</t>
  </si>
  <si>
    <t>State Senate 38</t>
  </si>
  <si>
    <t>State Senate 39</t>
  </si>
  <si>
    <t>State Senate 40</t>
  </si>
  <si>
    <t>District Totals</t>
  </si>
  <si>
    <t>Percent</t>
  </si>
  <si>
    <t>Tulare*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</si>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</sst>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3" x14ac:knownFonts="1">
    <font>
      <sz val="10"/>
      <color rgb="FF000000"/>
      <name val="Arial"/>
    </font>
    <font>
      <sz val="7.5"/>
      <color indexed="8"/>
      <name val="Arial"/>
      <family val="2"/>
    </font>
    <font>
      <b/>
      <sz val="7.5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left"/>
    </xf>
    <xf numFmtId="49" fontId="1" fillId="2" borderId="0" xfId="0" applyNumberFormat="1" applyFont="1" applyFill="1" applyAlignment="1">
      <alignment horizontal="left"/>
    </xf>
    <xf numFmtId="3" fontId="1" fillId="2" borderId="0" xfId="0" applyNumberFormat="1" applyFont="1" applyFill="1" applyAlignment="1">
      <alignment horizontal="right"/>
    </xf>
    <xf numFmtId="0" fontId="1" fillId="0" borderId="0" xfId="0" applyFont="1"/>
    <xf numFmtId="49" fontId="2" fillId="2" borderId="0" xfId="0" applyNumberFormat="1" applyFont="1" applyFill="1" applyAlignment="1">
      <alignment horizontal="left"/>
    </xf>
    <xf numFmtId="0" fontId="2" fillId="2" borderId="0" xfId="0" applyFont="1" applyFill="1" applyAlignment="1">
      <alignment horizontal="left"/>
    </xf>
    <xf numFmtId="164" fontId="2" fillId="2" borderId="0" xfId="0" applyNumberFormat="1" applyFont="1" applyFill="1" applyAlignment="1">
      <alignment horizontal="left"/>
    </xf>
    <xf numFmtId="164" fontId="1" fillId="2" borderId="0" xfId="0" applyNumberFormat="1" applyFont="1" applyFill="1" applyAlignment="1">
      <alignment horizontal="right"/>
    </xf>
    <xf numFmtId="164" fontId="1" fillId="2" borderId="0" xfId="0" applyNumberFormat="1" applyFont="1" applyFill="1" applyAlignment="1">
      <alignment horizontal="left"/>
    </xf>
    <xf numFmtId="0" fontId="1" fillId="2" borderId="0" xfId="0" applyFont="1" applyFill="1" applyAlignment="1">
      <alignment horizontal="left" wrapText="1"/>
    </xf>
    <xf numFmtId="49" fontId="1" fillId="2" borderId="0" xfId="0" applyNumberFormat="1" applyFont="1" applyFill="1" applyAlignment="1">
      <alignment horizontal="left" wrapText="1"/>
    </xf>
    <xf numFmtId="164" fontId="2" fillId="2" borderId="0" xfId="0" applyNumberFormat="1" applyFont="1" applyFill="1" applyAlignment="1">
      <alignment horizontal="left" wrapText="1"/>
    </xf>
    <xf numFmtId="0" fontId="1" fillId="0" borderId="0" xfId="0" applyFont="1" applyAlignment="1">
      <alignment wrapText="1"/>
    </xf>
    <xf numFmtId="0" fontId="2" fillId="2" borderId="0" xfId="0" applyFont="1" applyFill="1" applyAlignment="1">
      <alignment horizontal="left" wrapText="1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wrapText="1"/>
    </xf>
    <xf numFmtId="49" fontId="2" fillId="2" borderId="0" xfId="0" applyNumberFormat="1" applyFont="1" applyFill="1" applyAlignment="1">
      <alignment horizontal="center"/>
    </xf>
    <xf numFmtId="49" fontId="2" fillId="2" borderId="0" xfId="0" applyNumberFormat="1" applyFont="1" applyFill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79"/>
  <sheetViews>
    <sheetView tabSelected="1" view="pageLayout" topLeftCell="A54" zoomScaleNormal="100" zoomScaleSheetLayoutView="115" workbookViewId="0">
      <selection activeCell="E120" sqref="E120"/>
    </sheetView>
  </sheetViews>
  <sheetFormatPr defaultColWidth="7.6640625" defaultRowHeight="9.9" customHeight="1" x14ac:dyDescent="0.2"/>
  <cols>
    <col min="1" max="1" width="2.6640625" style="4" customWidth="1"/>
    <col min="2" max="2" width="20.6640625" style="13" customWidth="1"/>
    <col min="3" max="16384" width="7.6640625" style="4"/>
  </cols>
  <sheetData>
    <row r="1" spans="1:4" s="6" customFormat="1" ht="12" customHeight="1" x14ac:dyDescent="0.2">
      <c r="B1" s="14"/>
      <c r="C1" s="18" t="s">
        <v>0</v>
      </c>
      <c r="D1" s="18"/>
    </row>
    <row r="2" spans="1:4" s="6" customFormat="1" ht="21.9" customHeight="1" x14ac:dyDescent="0.2">
      <c r="B2" s="14"/>
      <c r="C2" s="18" t="s">
        <v>1</v>
      </c>
      <c r="D2" s="18"/>
    </row>
    <row r="3" spans="1:4" s="15" customFormat="1" ht="9.9" customHeight="1" x14ac:dyDescent="0.2">
      <c r="B3" s="16"/>
      <c r="C3" s="17" t="s">
        <v>2</v>
      </c>
      <c r="D3" s="17" t="s">
        <v>3</v>
      </c>
    </row>
    <row r="4" spans="1:4" s="1" customFormat="1" ht="9.9" customHeight="1" x14ac:dyDescent="0.2">
      <c r="A4" s="6" t="s">
        <v>18</v>
      </c>
      <c r="B4" s="10"/>
      <c r="C4" s="2"/>
      <c r="D4" s="2"/>
    </row>
    <row r="5" spans="1:4" s="1" customFormat="1" ht="9.9" customHeight="1" x14ac:dyDescent="0.2">
      <c r="B5" s="11" t="s">
        <v>4</v>
      </c>
      <c r="C5" s="3">
        <v>34288</v>
      </c>
      <c r="D5" s="3">
        <v>40369</v>
      </c>
    </row>
    <row r="6" spans="1:4" s="1" customFormat="1" ht="9.9" customHeight="1" x14ac:dyDescent="0.2">
      <c r="B6" s="11" t="s">
        <v>5</v>
      </c>
      <c r="C6" s="3">
        <v>2098</v>
      </c>
      <c r="D6" s="3">
        <v>3665</v>
      </c>
    </row>
    <row r="7" spans="1:4" s="1" customFormat="1" ht="9.9" customHeight="1" x14ac:dyDescent="0.2">
      <c r="B7" s="11" t="s">
        <v>6</v>
      </c>
      <c r="C7" s="3">
        <v>2494</v>
      </c>
      <c r="D7" s="3">
        <v>5769</v>
      </c>
    </row>
    <row r="8" spans="1:4" s="1" customFormat="1" ht="9.9" customHeight="1" x14ac:dyDescent="0.2">
      <c r="B8" s="11" t="s">
        <v>7</v>
      </c>
      <c r="C8" s="3">
        <v>1748</v>
      </c>
      <c r="D8" s="3">
        <v>7185</v>
      </c>
    </row>
    <row r="9" spans="1:4" s="1" customFormat="1" ht="9.9" customHeight="1" x14ac:dyDescent="0.2">
      <c r="B9" s="11" t="s">
        <v>8</v>
      </c>
      <c r="C9" s="3">
        <v>711</v>
      </c>
      <c r="D9" s="3">
        <v>2487</v>
      </c>
    </row>
    <row r="10" spans="1:4" s="1" customFormat="1" ht="9.9" customHeight="1" x14ac:dyDescent="0.2">
      <c r="B10" s="11" t="s">
        <v>9</v>
      </c>
      <c r="C10" s="3">
        <v>22338</v>
      </c>
      <c r="D10" s="3">
        <v>21439</v>
      </c>
    </row>
    <row r="11" spans="1:4" s="1" customFormat="1" ht="9.9" customHeight="1" x14ac:dyDescent="0.2">
      <c r="B11" s="11" t="s">
        <v>10</v>
      </c>
      <c r="C11" s="3">
        <v>10514</v>
      </c>
      <c r="D11" s="3">
        <v>16839</v>
      </c>
    </row>
    <row r="12" spans="1:4" s="1" customFormat="1" ht="9.9" customHeight="1" x14ac:dyDescent="0.2">
      <c r="B12" s="11" t="s">
        <v>11</v>
      </c>
      <c r="C12" s="3">
        <v>3212</v>
      </c>
      <c r="D12" s="3">
        <v>5243</v>
      </c>
    </row>
    <row r="13" spans="1:4" s="1" customFormat="1" ht="9.9" customHeight="1" x14ac:dyDescent="0.2">
      <c r="B13" s="11" t="s">
        <v>12</v>
      </c>
      <c r="C13" s="3">
        <v>19138</v>
      </c>
      <c r="D13" s="3">
        <v>46691</v>
      </c>
    </row>
    <row r="14" spans="1:4" s="1" customFormat="1" ht="9.9" customHeight="1" x14ac:dyDescent="0.2">
      <c r="B14" s="11" t="s">
        <v>13</v>
      </c>
      <c r="C14" s="3">
        <v>522</v>
      </c>
      <c r="D14" s="3">
        <v>957</v>
      </c>
    </row>
    <row r="15" spans="1:4" s="1" customFormat="1" ht="9.9" customHeight="1" x14ac:dyDescent="0.2">
      <c r="B15" s="11" t="s">
        <v>14</v>
      </c>
      <c r="C15" s="3">
        <v>6218</v>
      </c>
      <c r="D15" s="3">
        <v>10386</v>
      </c>
    </row>
    <row r="16" spans="1:4" s="1" customFormat="1" ht="9.9" customHeight="1" x14ac:dyDescent="0.2">
      <c r="B16" s="11" t="s">
        <v>15</v>
      </c>
      <c r="C16" s="3">
        <v>11284</v>
      </c>
      <c r="D16" s="3">
        <v>18525</v>
      </c>
    </row>
    <row r="17" spans="1:4" s="1" customFormat="1" ht="9.9" customHeight="1" x14ac:dyDescent="0.2">
      <c r="B17" s="11" t="s">
        <v>16</v>
      </c>
      <c r="C17" s="3">
        <v>5379</v>
      </c>
      <c r="D17" s="3">
        <v>15039</v>
      </c>
    </row>
    <row r="18" spans="1:4" s="1" customFormat="1" ht="9.9" customHeight="1" x14ac:dyDescent="0.2">
      <c r="B18" s="11" t="s">
        <v>17</v>
      </c>
      <c r="C18" s="3">
        <v>8962</v>
      </c>
      <c r="D18" s="3">
        <v>14311</v>
      </c>
    </row>
    <row r="19" spans="1:4" s="1" customFormat="1" ht="9.9" customHeight="1" x14ac:dyDescent="0.2">
      <c r="A19" s="5" t="s">
        <v>102</v>
      </c>
      <c r="B19" s="10"/>
      <c r="C19" s="3">
        <v>128906</v>
      </c>
      <c r="D19" s="3">
        <v>208905</v>
      </c>
    </row>
    <row r="20" spans="1:4" s="9" customFormat="1" ht="9.9" customHeight="1" x14ac:dyDescent="0.2">
      <c r="A20" s="7"/>
      <c r="B20" s="12" t="s">
        <v>103</v>
      </c>
      <c r="C20" s="8">
        <f>C19/SUM(C19:D19)</f>
        <v>0.38159207367433268</v>
      </c>
      <c r="D20" s="8">
        <f>D19/SUM(C19:D19)</f>
        <v>0.61840792632566732</v>
      </c>
    </row>
    <row r="21" spans="1:4" s="1" customFormat="1" ht="5.0999999999999996" customHeight="1" x14ac:dyDescent="0.2">
      <c r="A21" s="5"/>
      <c r="B21" s="10"/>
      <c r="C21" s="3"/>
      <c r="D21" s="3"/>
    </row>
    <row r="22" spans="1:4" s="1" customFormat="1" ht="9.9" customHeight="1" x14ac:dyDescent="0.2">
      <c r="A22" s="5" t="s">
        <v>27</v>
      </c>
      <c r="B22" s="10"/>
      <c r="C22" s="3"/>
      <c r="D22" s="3"/>
    </row>
    <row r="23" spans="1:4" s="1" customFormat="1" ht="9.9" customHeight="1" x14ac:dyDescent="0.2">
      <c r="B23" s="11" t="s">
        <v>19</v>
      </c>
      <c r="C23" s="3">
        <v>3277</v>
      </c>
      <c r="D23" s="3">
        <v>4702</v>
      </c>
    </row>
    <row r="24" spans="1:4" s="1" customFormat="1" ht="9.9" customHeight="1" x14ac:dyDescent="0.2">
      <c r="B24" s="11" t="s">
        <v>20</v>
      </c>
      <c r="C24" s="3">
        <v>30415</v>
      </c>
      <c r="D24" s="3">
        <v>17093</v>
      </c>
    </row>
    <row r="25" spans="1:4" s="1" customFormat="1" ht="9.9" customHeight="1" x14ac:dyDescent="0.2">
      <c r="B25" s="11" t="s">
        <v>21</v>
      </c>
      <c r="C25" s="3">
        <v>10350</v>
      </c>
      <c r="D25" s="3">
        <v>10399</v>
      </c>
    </row>
    <row r="26" spans="1:4" s="1" customFormat="1" ht="9.9" customHeight="1" x14ac:dyDescent="0.2">
      <c r="B26" s="11" t="s">
        <v>22</v>
      </c>
      <c r="C26" s="3">
        <v>95495</v>
      </c>
      <c r="D26" s="3">
        <v>22869</v>
      </c>
    </row>
    <row r="27" spans="1:4" s="1" customFormat="1" ht="9.9" customHeight="1" x14ac:dyDescent="0.2">
      <c r="B27" s="11" t="s">
        <v>23</v>
      </c>
      <c r="C27" s="3">
        <v>19661</v>
      </c>
      <c r="D27" s="3">
        <v>11279</v>
      </c>
    </row>
    <row r="28" spans="1:4" s="1" customFormat="1" ht="9.9" customHeight="1" x14ac:dyDescent="0.2">
      <c r="B28" s="11" t="s">
        <v>24</v>
      </c>
      <c r="C28" s="3">
        <v>0</v>
      </c>
      <c r="D28" s="3">
        <v>0</v>
      </c>
    </row>
    <row r="29" spans="1:4" s="1" customFormat="1" ht="9.9" customHeight="1" x14ac:dyDescent="0.2">
      <c r="B29" s="11" t="s">
        <v>25</v>
      </c>
      <c r="C29" s="3">
        <v>125284</v>
      </c>
      <c r="D29" s="3">
        <v>44832</v>
      </c>
    </row>
    <row r="30" spans="1:4" s="1" customFormat="1" ht="9.9" customHeight="1" x14ac:dyDescent="0.2">
      <c r="B30" s="11" t="s">
        <v>26</v>
      </c>
      <c r="C30" s="3">
        <v>1840</v>
      </c>
      <c r="D30" s="3">
        <v>2688</v>
      </c>
    </row>
    <row r="31" spans="1:4" s="1" customFormat="1" ht="9.9" customHeight="1" x14ac:dyDescent="0.2">
      <c r="A31" s="5" t="s">
        <v>102</v>
      </c>
      <c r="B31" s="10"/>
      <c r="C31" s="3">
        <v>286322</v>
      </c>
      <c r="D31" s="3">
        <v>113862</v>
      </c>
    </row>
    <row r="32" spans="1:4" s="9" customFormat="1" ht="9.9" customHeight="1" x14ac:dyDescent="0.2">
      <c r="A32" s="7"/>
      <c r="B32" s="12" t="s">
        <v>103</v>
      </c>
      <c r="C32" s="8">
        <f>C31/SUM(C31:D31)</f>
        <v>0.7154758810946964</v>
      </c>
      <c r="D32" s="8">
        <f>D31/SUM(C31:D31)</f>
        <v>0.28452411890530355</v>
      </c>
    </row>
    <row r="33" spans="1:4" s="1" customFormat="1" ht="5.0999999999999996" customHeight="1" x14ac:dyDescent="0.2">
      <c r="A33" s="5"/>
      <c r="B33" s="10"/>
      <c r="C33" s="3"/>
      <c r="D33" s="3"/>
    </row>
    <row r="34" spans="1:4" s="1" customFormat="1" ht="9.9" customHeight="1" x14ac:dyDescent="0.2">
      <c r="A34" s="5" t="s">
        <v>33</v>
      </c>
      <c r="B34" s="10"/>
      <c r="C34" s="3"/>
      <c r="D34" s="3"/>
    </row>
    <row r="35" spans="1:4" s="1" customFormat="1" ht="9.9" customHeight="1" x14ac:dyDescent="0.2">
      <c r="B35" s="11" t="s">
        <v>28</v>
      </c>
      <c r="C35" s="3">
        <v>26612</v>
      </c>
      <c r="D35" s="3">
        <v>21063</v>
      </c>
    </row>
    <row r="36" spans="1:4" s="1" customFormat="1" ht="9.9" customHeight="1" x14ac:dyDescent="0.2">
      <c r="B36" s="11" t="s">
        <v>29</v>
      </c>
      <c r="C36" s="3">
        <v>35682</v>
      </c>
      <c r="D36" s="3">
        <v>16692</v>
      </c>
    </row>
    <row r="37" spans="1:4" s="1" customFormat="1" ht="9.9" customHeight="1" x14ac:dyDescent="0.2">
      <c r="B37" s="11" t="s">
        <v>30</v>
      </c>
      <c r="C37" s="3">
        <v>770</v>
      </c>
      <c r="D37" s="3">
        <v>981</v>
      </c>
    </row>
    <row r="38" spans="1:4" s="1" customFormat="1" ht="9.9" customHeight="1" x14ac:dyDescent="0.2">
      <c r="B38" s="11" t="s">
        <v>31</v>
      </c>
      <c r="C38" s="3">
        <v>92370</v>
      </c>
      <c r="D38" s="3">
        <v>52714</v>
      </c>
    </row>
    <row r="39" spans="1:4" s="1" customFormat="1" ht="9.9" customHeight="1" x14ac:dyDescent="0.2">
      <c r="B39" s="11" t="s">
        <v>25</v>
      </c>
      <c r="C39" s="3">
        <v>28556</v>
      </c>
      <c r="D39" s="3">
        <v>10561</v>
      </c>
    </row>
    <row r="40" spans="1:4" s="1" customFormat="1" ht="9.9" customHeight="1" x14ac:dyDescent="0.2">
      <c r="B40" s="11" t="s">
        <v>32</v>
      </c>
      <c r="C40" s="3">
        <v>51560</v>
      </c>
      <c r="D40" s="3">
        <v>22575</v>
      </c>
    </row>
    <row r="41" spans="1:4" s="1" customFormat="1" ht="9.9" customHeight="1" x14ac:dyDescent="0.2">
      <c r="A41" s="5" t="s">
        <v>102</v>
      </c>
      <c r="B41" s="10"/>
      <c r="C41" s="3">
        <v>235550</v>
      </c>
      <c r="D41" s="3">
        <v>124586</v>
      </c>
    </row>
    <row r="42" spans="1:4" s="9" customFormat="1" ht="9.9" customHeight="1" x14ac:dyDescent="0.2">
      <c r="A42" s="7"/>
      <c r="B42" s="12" t="s">
        <v>103</v>
      </c>
      <c r="C42" s="8">
        <f>C41/SUM(C41:D41)</f>
        <v>0.65405846680143054</v>
      </c>
      <c r="D42" s="8">
        <f>D41/SUM(C41:D41)</f>
        <v>0.34594153319856941</v>
      </c>
    </row>
    <row r="43" spans="1:4" s="1" customFormat="1" ht="5.0999999999999996" customHeight="1" x14ac:dyDescent="0.2">
      <c r="A43" s="5"/>
      <c r="B43" s="10"/>
      <c r="C43" s="3"/>
      <c r="D43" s="3"/>
    </row>
    <row r="44" spans="1:4" s="1" customFormat="1" ht="9.9" customHeight="1" x14ac:dyDescent="0.2">
      <c r="A44" s="5" t="s">
        <v>45</v>
      </c>
      <c r="B44" s="10"/>
      <c r="C44" s="3"/>
      <c r="D44" s="3"/>
    </row>
    <row r="45" spans="1:4" s="1" customFormat="1" ht="9.9" customHeight="1" x14ac:dyDescent="0.2">
      <c r="B45" s="11" t="s">
        <v>34</v>
      </c>
      <c r="C45" s="3">
        <v>368</v>
      </c>
      <c r="D45" s="3">
        <v>203</v>
      </c>
    </row>
    <row r="46" spans="1:4" s="1" customFormat="1" ht="9.9" customHeight="1" x14ac:dyDescent="0.2">
      <c r="B46" s="11" t="s">
        <v>35</v>
      </c>
      <c r="C46" s="3">
        <v>6239</v>
      </c>
      <c r="D46" s="3">
        <v>12077</v>
      </c>
    </row>
    <row r="47" spans="1:4" s="1" customFormat="1" ht="9.9" customHeight="1" x14ac:dyDescent="0.2">
      <c r="B47" s="11" t="s">
        <v>36</v>
      </c>
      <c r="C47" s="3">
        <v>7223</v>
      </c>
      <c r="D47" s="3">
        <v>13885</v>
      </c>
    </row>
    <row r="48" spans="1:4" s="1" customFormat="1" ht="9.9" customHeight="1" x14ac:dyDescent="0.2">
      <c r="B48" s="11" t="s">
        <v>37</v>
      </c>
      <c r="C48" s="3">
        <v>37844</v>
      </c>
      <c r="D48" s="3">
        <v>52995</v>
      </c>
    </row>
    <row r="49" spans="1:4" s="1" customFormat="1" ht="9.9" customHeight="1" x14ac:dyDescent="0.2">
      <c r="B49" s="11" t="s">
        <v>38</v>
      </c>
      <c r="C49" s="3">
        <v>3350</v>
      </c>
      <c r="D49" s="3">
        <v>3618</v>
      </c>
    </row>
    <row r="50" spans="1:4" s="1" customFormat="1" ht="9.9" customHeight="1" x14ac:dyDescent="0.2">
      <c r="B50" s="11" t="s">
        <v>39</v>
      </c>
      <c r="C50" s="3">
        <v>7206</v>
      </c>
      <c r="D50" s="3">
        <v>13863</v>
      </c>
    </row>
    <row r="51" spans="1:4" s="1" customFormat="1" ht="9.9" customHeight="1" x14ac:dyDescent="0.2">
      <c r="B51" s="11" t="s">
        <v>40</v>
      </c>
      <c r="C51" s="3">
        <v>2962</v>
      </c>
      <c r="D51" s="3">
        <v>4746</v>
      </c>
    </row>
    <row r="52" spans="1:4" s="1" customFormat="1" ht="9.9" customHeight="1" x14ac:dyDescent="0.2">
      <c r="B52" s="11" t="s">
        <v>41</v>
      </c>
      <c r="C52" s="3">
        <v>2234</v>
      </c>
      <c r="D52" s="3">
        <v>3463</v>
      </c>
    </row>
    <row r="53" spans="1:4" s="1" customFormat="1" ht="9.9" customHeight="1" x14ac:dyDescent="0.2">
      <c r="B53" s="11" t="s">
        <v>42</v>
      </c>
      <c r="C53" s="3">
        <v>2677</v>
      </c>
      <c r="D53" s="3">
        <v>1885</v>
      </c>
    </row>
    <row r="54" spans="1:4" s="1" customFormat="1" ht="9.9" customHeight="1" x14ac:dyDescent="0.2">
      <c r="B54" s="11" t="s">
        <v>9</v>
      </c>
      <c r="C54" s="3">
        <v>5749</v>
      </c>
      <c r="D54" s="3">
        <v>2134</v>
      </c>
    </row>
    <row r="55" spans="1:4" s="1" customFormat="1" ht="9.9" customHeight="1" x14ac:dyDescent="0.2">
      <c r="B55" s="11" t="s">
        <v>10</v>
      </c>
      <c r="C55" s="3">
        <v>3936</v>
      </c>
      <c r="D55" s="3">
        <v>1565</v>
      </c>
    </row>
    <row r="56" spans="1:4" s="1" customFormat="1" ht="9.9" customHeight="1" x14ac:dyDescent="0.2">
      <c r="B56" s="11" t="s">
        <v>43</v>
      </c>
      <c r="C56" s="3">
        <v>68076</v>
      </c>
      <c r="D56" s="3">
        <v>70008</v>
      </c>
    </row>
    <row r="57" spans="1:4" s="1" customFormat="1" ht="9.9" customHeight="1" x14ac:dyDescent="0.2">
      <c r="B57" s="11" t="s">
        <v>44</v>
      </c>
      <c r="C57" s="3">
        <v>8807</v>
      </c>
      <c r="D57" s="3">
        <v>14219</v>
      </c>
    </row>
    <row r="58" spans="1:4" s="1" customFormat="1" ht="9.9" customHeight="1" x14ac:dyDescent="0.2">
      <c r="A58" s="5" t="s">
        <v>102</v>
      </c>
      <c r="B58" s="10"/>
      <c r="C58" s="3">
        <v>156671</v>
      </c>
      <c r="D58" s="3">
        <v>194661</v>
      </c>
    </row>
    <row r="59" spans="1:4" s="9" customFormat="1" ht="9.9" customHeight="1" x14ac:dyDescent="0.2">
      <c r="A59" s="7"/>
      <c r="B59" s="12" t="s">
        <v>103</v>
      </c>
      <c r="C59" s="8">
        <f>C58/SUM(C58:D58)</f>
        <v>0.44593432992155568</v>
      </c>
      <c r="D59" s="8">
        <f>D58/SUM(C58:D58)</f>
        <v>0.55406567007844432</v>
      </c>
    </row>
    <row r="60" spans="1:4" s="1" customFormat="1" ht="5.0999999999999996" customHeight="1" x14ac:dyDescent="0.2">
      <c r="A60" s="5"/>
      <c r="B60" s="10"/>
      <c r="C60" s="3"/>
      <c r="D60" s="3"/>
    </row>
    <row r="61" spans="1:4" s="1" customFormat="1" ht="9.9" customHeight="1" x14ac:dyDescent="0.2">
      <c r="A61" s="5" t="s">
        <v>48</v>
      </c>
      <c r="B61" s="10"/>
      <c r="C61" s="3"/>
      <c r="D61" s="3"/>
    </row>
    <row r="62" spans="1:4" s="1" customFormat="1" ht="9.9" customHeight="1" x14ac:dyDescent="0.2">
      <c r="B62" s="11" t="s">
        <v>46</v>
      </c>
      <c r="C62" s="3">
        <v>54176</v>
      </c>
      <c r="D62" s="3">
        <v>27793</v>
      </c>
    </row>
    <row r="63" spans="1:4" s="1" customFormat="1" ht="9.9" customHeight="1" x14ac:dyDescent="0.2">
      <c r="B63" s="11" t="s">
        <v>47</v>
      </c>
      <c r="C63" s="3">
        <v>101892</v>
      </c>
      <c r="D63" s="3">
        <v>86419</v>
      </c>
    </row>
    <row r="64" spans="1:4" s="1" customFormat="1" ht="9.9" customHeight="1" x14ac:dyDescent="0.2">
      <c r="A64" s="5" t="s">
        <v>102</v>
      </c>
      <c r="B64" s="10"/>
      <c r="C64" s="3">
        <v>156068</v>
      </c>
      <c r="D64" s="3">
        <v>114212</v>
      </c>
    </row>
    <row r="65" spans="1:4" s="9" customFormat="1" ht="9.9" customHeight="1" x14ac:dyDescent="0.2">
      <c r="A65" s="7"/>
      <c r="B65" s="12" t="s">
        <v>103</v>
      </c>
      <c r="C65" s="8">
        <f>C64/SUM(C64:D64)</f>
        <v>0.57743081249075034</v>
      </c>
      <c r="D65" s="8">
        <f>D64/SUM(C64:D64)</f>
        <v>0.42256918750924966</v>
      </c>
    </row>
    <row r="66" spans="1:4" s="1" customFormat="1" ht="5.0999999999999996" customHeight="1" x14ac:dyDescent="0.2">
      <c r="A66" s="5"/>
      <c r="B66" s="10"/>
      <c r="C66" s="3"/>
      <c r="D66" s="3"/>
    </row>
    <row r="67" spans="1:4" s="1" customFormat="1" ht="9.9" customHeight="1" x14ac:dyDescent="0.2">
      <c r="A67" s="5" t="s">
        <v>49</v>
      </c>
      <c r="B67" s="10"/>
      <c r="C67" s="3"/>
      <c r="D67" s="3"/>
    </row>
    <row r="68" spans="1:4" s="1" customFormat="1" ht="9.9" customHeight="1" x14ac:dyDescent="0.2">
      <c r="B68" s="11" t="s">
        <v>10</v>
      </c>
      <c r="C68" s="3">
        <v>68460</v>
      </c>
      <c r="D68" s="3">
        <v>85877</v>
      </c>
    </row>
    <row r="69" spans="1:4" s="1" customFormat="1" ht="9.9" customHeight="1" x14ac:dyDescent="0.2">
      <c r="B69" s="11" t="s">
        <v>30</v>
      </c>
      <c r="C69" s="3">
        <v>117869</v>
      </c>
      <c r="D69" s="3">
        <v>107675</v>
      </c>
    </row>
    <row r="70" spans="1:4" s="1" customFormat="1" ht="9.9" customHeight="1" x14ac:dyDescent="0.2">
      <c r="A70" s="5" t="s">
        <v>102</v>
      </c>
      <c r="B70" s="10"/>
      <c r="C70" s="3">
        <v>186329</v>
      </c>
      <c r="D70" s="3">
        <v>193552</v>
      </c>
    </row>
    <row r="71" spans="1:4" s="9" customFormat="1" ht="9.9" customHeight="1" x14ac:dyDescent="0.2">
      <c r="A71" s="7"/>
      <c r="B71" s="12" t="s">
        <v>103</v>
      </c>
      <c r="C71" s="8">
        <f>C70/SUM(C70:D70)</f>
        <v>0.49049307546310555</v>
      </c>
      <c r="D71" s="8">
        <f>D70/SUM(C70:D70)</f>
        <v>0.5095069245368945</v>
      </c>
    </row>
    <row r="72" spans="1:4" s="1" customFormat="1" ht="5.0999999999999996" customHeight="1" x14ac:dyDescent="0.2">
      <c r="A72" s="5"/>
      <c r="B72" s="10"/>
      <c r="C72" s="3"/>
      <c r="D72" s="3"/>
    </row>
    <row r="73" spans="1:4" s="1" customFormat="1" ht="9.9" customHeight="1" x14ac:dyDescent="0.2">
      <c r="A73" s="5" t="s">
        <v>50</v>
      </c>
      <c r="B73" s="10"/>
      <c r="C73" s="3"/>
      <c r="D73" s="3"/>
    </row>
    <row r="74" spans="1:4" s="1" customFormat="1" ht="9.9" customHeight="1" x14ac:dyDescent="0.2">
      <c r="B74" s="11" t="s">
        <v>46</v>
      </c>
      <c r="C74" s="3">
        <v>212258</v>
      </c>
      <c r="D74" s="3">
        <v>20805</v>
      </c>
    </row>
    <row r="75" spans="1:4" s="1" customFormat="1" ht="9.9" customHeight="1" x14ac:dyDescent="0.2">
      <c r="B75" s="11" t="s">
        <v>28</v>
      </c>
      <c r="C75" s="3">
        <v>70270</v>
      </c>
      <c r="D75" s="3">
        <v>12951</v>
      </c>
    </row>
    <row r="76" spans="1:4" s="1" customFormat="1" ht="9.9" customHeight="1" x14ac:dyDescent="0.2">
      <c r="B76" s="11" t="s">
        <v>24</v>
      </c>
      <c r="C76" s="3">
        <v>0</v>
      </c>
      <c r="D76" s="3">
        <v>0</v>
      </c>
    </row>
    <row r="77" spans="1:4" s="1" customFormat="1" ht="9.9" customHeight="1" x14ac:dyDescent="0.2">
      <c r="A77" s="5" t="s">
        <v>102</v>
      </c>
      <c r="B77" s="10"/>
      <c r="C77" s="3">
        <v>282528</v>
      </c>
      <c r="D77" s="3">
        <v>33756</v>
      </c>
    </row>
    <row r="78" spans="1:4" s="9" customFormat="1" ht="9.9" customHeight="1" x14ac:dyDescent="0.2">
      <c r="A78" s="7"/>
      <c r="B78" s="12" t="s">
        <v>103</v>
      </c>
      <c r="C78" s="8">
        <f>C77/SUM(C77:D77)</f>
        <v>0.8932731342717305</v>
      </c>
      <c r="D78" s="8">
        <f>D77/SUM(C77:D77)</f>
        <v>0.10672686572826953</v>
      </c>
    </row>
    <row r="79" spans="1:4" s="1" customFormat="1" ht="5.0999999999999996" customHeight="1" x14ac:dyDescent="0.2">
      <c r="A79" s="5"/>
      <c r="B79" s="10"/>
      <c r="C79" s="3"/>
      <c r="D79" s="3"/>
    </row>
    <row r="80" spans="1:4" s="1" customFormat="1" ht="9.9" customHeight="1" x14ac:dyDescent="0.2">
      <c r="A80" s="5" t="s">
        <v>51</v>
      </c>
      <c r="B80" s="10"/>
      <c r="C80" s="3"/>
      <c r="D80" s="3"/>
    </row>
    <row r="81" spans="1:4" s="1" customFormat="1" ht="9.9" customHeight="1" x14ac:dyDescent="0.2">
      <c r="B81" s="11" t="s">
        <v>30</v>
      </c>
      <c r="C81" s="3">
        <v>193465</v>
      </c>
      <c r="D81" s="3">
        <v>82465</v>
      </c>
    </row>
    <row r="82" spans="1:4" s="1" customFormat="1" ht="9.9" customHeight="1" x14ac:dyDescent="0.2">
      <c r="A82" s="5" t="s">
        <v>102</v>
      </c>
      <c r="B82" s="10"/>
      <c r="C82" s="3">
        <v>193465</v>
      </c>
      <c r="D82" s="3">
        <v>82465</v>
      </c>
    </row>
    <row r="83" spans="1:4" s="9" customFormat="1" ht="9.9" customHeight="1" x14ac:dyDescent="0.2">
      <c r="A83" s="7"/>
      <c r="B83" s="12" t="s">
        <v>103</v>
      </c>
      <c r="C83" s="8">
        <f>C82/SUM(C82:D82)</f>
        <v>0.70113796977494292</v>
      </c>
      <c r="D83" s="8">
        <f>D82/SUM(C82:D82)</f>
        <v>0.29886203022505708</v>
      </c>
    </row>
    <row r="84" spans="1:4" s="1" customFormat="1" ht="5.0999999999999996" customHeight="1" x14ac:dyDescent="0.2">
      <c r="A84" s="5"/>
      <c r="B84" s="10"/>
      <c r="C84" s="3"/>
      <c r="D84" s="3"/>
    </row>
    <row r="85" spans="1:4" s="1" customFormat="1" ht="9.9" customHeight="1" x14ac:dyDescent="0.2">
      <c r="A85" s="5" t="s">
        <v>52</v>
      </c>
      <c r="B85" s="10"/>
      <c r="C85" s="3"/>
      <c r="D85" s="3"/>
    </row>
    <row r="86" spans="1:4" s="1" customFormat="1" ht="9.9" customHeight="1" x14ac:dyDescent="0.2">
      <c r="B86" s="11" t="s">
        <v>46</v>
      </c>
      <c r="C86" s="3">
        <v>47640</v>
      </c>
      <c r="D86" s="3">
        <v>15958</v>
      </c>
    </row>
    <row r="87" spans="1:4" s="1" customFormat="1" ht="9.9" customHeight="1" x14ac:dyDescent="0.2">
      <c r="B87" s="11" t="s">
        <v>28</v>
      </c>
      <c r="C87" s="3">
        <v>197255</v>
      </c>
      <c r="D87" s="3">
        <v>84687</v>
      </c>
    </row>
    <row r="88" spans="1:4" s="1" customFormat="1" ht="9.9" customHeight="1" x14ac:dyDescent="0.2">
      <c r="A88" s="5" t="s">
        <v>102</v>
      </c>
      <c r="B88" s="10"/>
      <c r="C88" s="3">
        <v>244895</v>
      </c>
      <c r="D88" s="3">
        <v>100645</v>
      </c>
    </row>
    <row r="89" spans="1:4" s="9" customFormat="1" ht="9.9" customHeight="1" x14ac:dyDescent="0.2">
      <c r="A89" s="7"/>
      <c r="B89" s="12" t="s">
        <v>103</v>
      </c>
      <c r="C89" s="8">
        <f>C88/SUM(C88:D88)</f>
        <v>0.70873126121433117</v>
      </c>
      <c r="D89" s="8">
        <f>D88/SUM(C88:D88)</f>
        <v>0.29126873878566883</v>
      </c>
    </row>
    <row r="90" spans="1:4" s="1" customFormat="1" ht="5.0999999999999996" customHeight="1" x14ac:dyDescent="0.2">
      <c r="A90" s="5"/>
      <c r="B90" s="10"/>
      <c r="C90" s="3"/>
      <c r="D90" s="3"/>
    </row>
    <row r="91" spans="1:4" s="1" customFormat="1" ht="9.9" customHeight="1" x14ac:dyDescent="0.2">
      <c r="A91" s="5" t="s">
        <v>54</v>
      </c>
      <c r="B91" s="10"/>
      <c r="C91" s="3"/>
      <c r="D91" s="3"/>
    </row>
    <row r="92" spans="1:4" s="1" customFormat="1" ht="9.9" customHeight="1" x14ac:dyDescent="0.2">
      <c r="B92" s="11" t="s">
        <v>46</v>
      </c>
      <c r="C92" s="3">
        <v>95227</v>
      </c>
      <c r="D92" s="3">
        <v>34097</v>
      </c>
    </row>
    <row r="93" spans="1:4" s="1" customFormat="1" ht="9.9" customHeight="1" x14ac:dyDescent="0.2">
      <c r="B93" s="11" t="s">
        <v>53</v>
      </c>
      <c r="C93" s="3">
        <v>86964</v>
      </c>
      <c r="D93" s="3">
        <v>34651</v>
      </c>
    </row>
    <row r="94" spans="1:4" s="1" customFormat="1" ht="9.9" customHeight="1" x14ac:dyDescent="0.2">
      <c r="A94" s="5" t="s">
        <v>102</v>
      </c>
      <c r="B94" s="10"/>
      <c r="C94" s="3">
        <v>182191</v>
      </c>
      <c r="D94" s="3">
        <v>68748</v>
      </c>
    </row>
    <row r="95" spans="1:4" s="9" customFormat="1" ht="9.9" customHeight="1" x14ac:dyDescent="0.2">
      <c r="A95" s="7"/>
      <c r="B95" s="12" t="s">
        <v>103</v>
      </c>
      <c r="C95" s="8">
        <f>C94/SUM(C94:D94)</f>
        <v>0.72603700500918555</v>
      </c>
      <c r="D95" s="8">
        <f>D94/SUM(C94:D94)</f>
        <v>0.2739629949908145</v>
      </c>
    </row>
    <row r="96" spans="1:4" s="1" customFormat="1" ht="5.0999999999999996" customHeight="1" x14ac:dyDescent="0.2">
      <c r="A96" s="5"/>
      <c r="B96" s="10"/>
      <c r="C96" s="3"/>
      <c r="D96" s="3"/>
    </row>
    <row r="97" spans="1:4" s="1" customFormat="1" ht="9.9" customHeight="1" x14ac:dyDescent="0.2">
      <c r="A97" s="5" t="s">
        <v>56</v>
      </c>
      <c r="B97" s="10"/>
      <c r="C97" s="3"/>
      <c r="D97" s="3"/>
    </row>
    <row r="98" spans="1:4" s="1" customFormat="1" ht="9.9" customHeight="1" x14ac:dyDescent="0.2">
      <c r="B98" s="11" t="s">
        <v>24</v>
      </c>
      <c r="C98" s="3">
        <v>251058</v>
      </c>
      <c r="D98" s="3">
        <v>43288</v>
      </c>
    </row>
    <row r="99" spans="1:4" s="1" customFormat="1" ht="9.9" customHeight="1" x14ac:dyDescent="0.2">
      <c r="B99" s="11" t="s">
        <v>55</v>
      </c>
      <c r="C99" s="3">
        <v>27491</v>
      </c>
      <c r="D99" s="3">
        <v>8898</v>
      </c>
    </row>
    <row r="100" spans="1:4" s="1" customFormat="1" ht="9.9" customHeight="1" x14ac:dyDescent="0.2">
      <c r="A100" s="5" t="s">
        <v>102</v>
      </c>
      <c r="B100" s="10"/>
      <c r="C100" s="3">
        <v>278549</v>
      </c>
      <c r="D100" s="3">
        <v>52186</v>
      </c>
    </row>
    <row r="101" spans="1:4" s="9" customFormat="1" ht="9.9" customHeight="1" x14ac:dyDescent="0.2">
      <c r="A101" s="7"/>
      <c r="B101" s="12" t="s">
        <v>103</v>
      </c>
      <c r="C101" s="8">
        <f>C100/SUM(C100:D100)</f>
        <v>0.84221204287420437</v>
      </c>
      <c r="D101" s="8">
        <f>D100/SUM(C100:D100)</f>
        <v>0.15778795712579557</v>
      </c>
    </row>
    <row r="102" spans="1:4" s="1" customFormat="1" ht="5.0999999999999996" customHeight="1" x14ac:dyDescent="0.2">
      <c r="A102" s="5"/>
      <c r="B102" s="10"/>
      <c r="C102" s="3"/>
      <c r="D102" s="3"/>
    </row>
    <row r="103" spans="1:4" s="1" customFormat="1" ht="9.9" customHeight="1" x14ac:dyDescent="0.2">
      <c r="A103" s="5" t="s">
        <v>60</v>
      </c>
      <c r="B103" s="10"/>
      <c r="C103" s="3"/>
      <c r="D103" s="3"/>
    </row>
    <row r="104" spans="1:4" s="1" customFormat="1" ht="9.9" customHeight="1" x14ac:dyDescent="0.2">
      <c r="B104" s="11" t="s">
        <v>57</v>
      </c>
      <c r="C104" s="3">
        <v>52299</v>
      </c>
      <c r="D104" s="3">
        <v>68323</v>
      </c>
    </row>
    <row r="105" spans="1:4" s="1" customFormat="1" ht="9.9" customHeight="1" x14ac:dyDescent="0.2">
      <c r="B105" s="11" t="s">
        <v>58</v>
      </c>
      <c r="C105" s="3">
        <v>42664</v>
      </c>
      <c r="D105" s="3">
        <v>78176</v>
      </c>
    </row>
    <row r="106" spans="1:4" s="1" customFormat="1" ht="9.9" customHeight="1" x14ac:dyDescent="0.2">
      <c r="B106" s="11" t="s">
        <v>59</v>
      </c>
      <c r="C106" s="3">
        <v>18498</v>
      </c>
      <c r="D106" s="3">
        <v>30461</v>
      </c>
    </row>
    <row r="107" spans="1:4" s="1" customFormat="1" ht="9.9" customHeight="1" x14ac:dyDescent="0.2">
      <c r="A107" s="5" t="s">
        <v>102</v>
      </c>
      <c r="B107" s="10"/>
      <c r="C107" s="3">
        <v>113461</v>
      </c>
      <c r="D107" s="3">
        <v>176960</v>
      </c>
    </row>
    <row r="108" spans="1:4" s="9" customFormat="1" ht="9.9" customHeight="1" x14ac:dyDescent="0.2">
      <c r="A108" s="7"/>
      <c r="B108" s="12" t="s">
        <v>103</v>
      </c>
      <c r="C108" s="8">
        <f>C107/SUM(C107:D107)</f>
        <v>0.39067767138051313</v>
      </c>
      <c r="D108" s="8">
        <f>D107/SUM(C107:D107)</f>
        <v>0.60932232861948687</v>
      </c>
    </row>
    <row r="109" spans="1:4" s="1" customFormat="1" ht="5.0999999999999996" customHeight="1" x14ac:dyDescent="0.2">
      <c r="A109" s="5"/>
      <c r="B109" s="10"/>
      <c r="C109" s="3"/>
      <c r="D109" s="3"/>
    </row>
    <row r="110" spans="1:4" s="1" customFormat="1" ht="9.9" customHeight="1" x14ac:dyDescent="0.2">
      <c r="A110" s="5" t="s">
        <v>61</v>
      </c>
      <c r="B110" s="10"/>
      <c r="C110" s="3"/>
      <c r="D110" s="3"/>
    </row>
    <row r="111" spans="1:4" s="1" customFormat="1" ht="9.9" customHeight="1" x14ac:dyDescent="0.2">
      <c r="B111" s="11" t="s">
        <v>55</v>
      </c>
      <c r="C111" s="3">
        <v>159443</v>
      </c>
      <c r="D111" s="3">
        <v>49987</v>
      </c>
    </row>
    <row r="112" spans="1:4" s="1" customFormat="1" ht="9.9" customHeight="1" x14ac:dyDescent="0.2">
      <c r="B112" s="11" t="s">
        <v>53</v>
      </c>
      <c r="C112" s="3">
        <v>101596</v>
      </c>
      <c r="D112" s="3">
        <v>36103</v>
      </c>
    </row>
    <row r="113" spans="1:4" s="1" customFormat="1" ht="9.9" customHeight="1" x14ac:dyDescent="0.2">
      <c r="A113" s="5" t="s">
        <v>102</v>
      </c>
      <c r="B113" s="10"/>
      <c r="C113" s="3">
        <v>261039</v>
      </c>
      <c r="D113" s="3">
        <v>86090</v>
      </c>
    </row>
    <row r="114" spans="1:4" s="9" customFormat="1" ht="9.9" customHeight="1" x14ac:dyDescent="0.2">
      <c r="A114" s="7"/>
      <c r="B114" s="12" t="s">
        <v>103</v>
      </c>
      <c r="C114" s="8">
        <f>C113/SUM(C113:D113)</f>
        <v>0.75199421540695244</v>
      </c>
      <c r="D114" s="8">
        <f>D113/SUM(C113:D113)</f>
        <v>0.24800578459304753</v>
      </c>
    </row>
    <row r="115" spans="1:4" s="1" customFormat="1" ht="5.0999999999999996" customHeight="1" x14ac:dyDescent="0.2">
      <c r="A115" s="5"/>
      <c r="B115" s="10"/>
      <c r="C115" s="3"/>
      <c r="D115" s="3"/>
    </row>
    <row r="116" spans="1:4" s="1" customFormat="1" ht="9.9" customHeight="1" x14ac:dyDescent="0.2">
      <c r="A116" s="5" t="s">
        <v>62</v>
      </c>
      <c r="B116" s="10"/>
      <c r="C116" s="3"/>
      <c r="D116" s="3"/>
    </row>
    <row r="117" spans="1:4" s="1" customFormat="1" ht="9.9" customHeight="1" x14ac:dyDescent="0.2">
      <c r="B117" s="11" t="s">
        <v>57</v>
      </c>
      <c r="C117" s="3">
        <v>67562</v>
      </c>
      <c r="D117" s="3">
        <v>39278</v>
      </c>
    </row>
    <row r="118" spans="1:4" s="1" customFormat="1" ht="9.9" customHeight="1" x14ac:dyDescent="0.2">
      <c r="B118" s="11" t="s">
        <v>39</v>
      </c>
      <c r="C118" s="3">
        <v>10500</v>
      </c>
      <c r="D118" s="3">
        <v>9059</v>
      </c>
    </row>
    <row r="119" spans="1:4" s="1" customFormat="1" ht="9.9" customHeight="1" x14ac:dyDescent="0.2">
      <c r="B119" s="11" t="s">
        <v>41</v>
      </c>
      <c r="C119" s="3">
        <v>29005</v>
      </c>
      <c r="D119" s="3">
        <v>23167</v>
      </c>
    </row>
    <row r="120" spans="1:4" s="1" customFormat="1" ht="9.9" customHeight="1" x14ac:dyDescent="0.2">
      <c r="B120" s="11" t="s">
        <v>104</v>
      </c>
      <c r="C120" s="3" t="s">
        <v>105</v>
      </c>
      <c r="D120" s="3" t="s">
        <v>105</v>
      </c>
    </row>
    <row r="121" spans="1:4" s="1" customFormat="1" ht="9.9" customHeight="1" x14ac:dyDescent="0.2">
      <c r="A121" s="5" t="s">
        <v>102</v>
      </c>
      <c r="B121" s="10"/>
      <c r="C121" s="3">
        <v>107069</v>
      </c>
      <c r="D121" s="3">
        <v>71504</v>
      </c>
    </row>
    <row r="122" spans="1:4" s="9" customFormat="1" ht="9.9" customHeight="1" x14ac:dyDescent="0.2">
      <c r="A122" s="7"/>
      <c r="B122" s="12" t="s">
        <v>103</v>
      </c>
      <c r="C122" s="8">
        <f>C121/SUM(C121:D121)</f>
        <v>0.59958112368611161</v>
      </c>
      <c r="D122" s="8">
        <f>D121/SUM(C121:D121)</f>
        <v>0.40041887631388845</v>
      </c>
    </row>
    <row r="123" spans="1:4" s="1" customFormat="1" ht="5.0999999999999996" customHeight="1" x14ac:dyDescent="0.2">
      <c r="A123" s="5"/>
      <c r="B123" s="10"/>
      <c r="C123" s="3"/>
      <c r="D123" s="3"/>
    </row>
    <row r="124" spans="1:4" s="1" customFormat="1" ht="9.9" customHeight="1" x14ac:dyDescent="0.2">
      <c r="A124" s="5" t="s">
        <v>63</v>
      </c>
      <c r="B124" s="10"/>
      <c r="C124" s="3"/>
      <c r="D124" s="3"/>
    </row>
    <row r="125" spans="1:4" s="1" customFormat="1" ht="9.9" customHeight="1" x14ac:dyDescent="0.2">
      <c r="B125" s="11" t="s">
        <v>53</v>
      </c>
      <c r="C125" s="3">
        <v>205065</v>
      </c>
      <c r="D125" s="3">
        <v>85936</v>
      </c>
    </row>
    <row r="126" spans="1:4" s="1" customFormat="1" ht="9.9" customHeight="1" x14ac:dyDescent="0.2">
      <c r="A126" s="5" t="s">
        <v>102</v>
      </c>
      <c r="B126" s="10"/>
      <c r="C126" s="3">
        <v>205065</v>
      </c>
      <c r="D126" s="3">
        <v>85936</v>
      </c>
    </row>
    <row r="127" spans="1:4" s="9" customFormat="1" ht="9.9" customHeight="1" x14ac:dyDescent="0.2">
      <c r="A127" s="7"/>
      <c r="B127" s="12" t="s">
        <v>103</v>
      </c>
      <c r="C127" s="8">
        <f>C126/SUM(C126:D126)</f>
        <v>0.70468830004020599</v>
      </c>
      <c r="D127" s="8">
        <f>D126/SUM(C126:D126)</f>
        <v>0.29531169995979395</v>
      </c>
    </row>
    <row r="128" spans="1:4" s="1" customFormat="1" ht="5.0999999999999996" customHeight="1" x14ac:dyDescent="0.2">
      <c r="A128" s="5"/>
      <c r="B128" s="10"/>
      <c r="C128" s="3"/>
      <c r="D128" s="3"/>
    </row>
    <row r="129" spans="1:4" s="1" customFormat="1" ht="9.9" customHeight="1" x14ac:dyDescent="0.2">
      <c r="A129" s="5" t="s">
        <v>65</v>
      </c>
      <c r="B129" s="10"/>
      <c r="C129" s="3"/>
      <c r="D129" s="3"/>
    </row>
    <row r="130" spans="1:4" s="1" customFormat="1" ht="9.9" customHeight="1" x14ac:dyDescent="0.2">
      <c r="B130" s="11" t="s">
        <v>57</v>
      </c>
      <c r="C130" s="3">
        <v>1495</v>
      </c>
      <c r="D130" s="3">
        <v>3444</v>
      </c>
    </row>
    <row r="131" spans="1:4" s="1" customFormat="1" ht="9.9" customHeight="1" x14ac:dyDescent="0.2">
      <c r="B131" s="11" t="s">
        <v>58</v>
      </c>
      <c r="C131" s="3">
        <v>40707</v>
      </c>
      <c r="D131" s="3">
        <v>24282</v>
      </c>
    </row>
    <row r="132" spans="1:4" s="1" customFormat="1" ht="9.9" customHeight="1" x14ac:dyDescent="0.2">
      <c r="B132" s="11" t="s">
        <v>64</v>
      </c>
      <c r="C132" s="3">
        <v>12265</v>
      </c>
      <c r="D132" s="3">
        <v>16981</v>
      </c>
    </row>
    <row r="133" spans="1:4" s="1" customFormat="1" ht="9.9" customHeight="1" x14ac:dyDescent="0.2">
      <c r="B133" s="11" t="s">
        <v>59</v>
      </c>
      <c r="C133" s="3">
        <v>25003</v>
      </c>
      <c r="D133" s="3">
        <v>22947</v>
      </c>
    </row>
    <row r="134" spans="1:4" s="1" customFormat="1" ht="9.9" customHeight="1" x14ac:dyDescent="0.2">
      <c r="A134" s="5" t="s">
        <v>102</v>
      </c>
      <c r="B134" s="10"/>
      <c r="C134" s="3">
        <v>79470</v>
      </c>
      <c r="D134" s="3">
        <v>67654</v>
      </c>
    </row>
    <row r="135" spans="1:4" s="9" customFormat="1" ht="9.9" customHeight="1" x14ac:dyDescent="0.2">
      <c r="A135" s="7"/>
      <c r="B135" s="12" t="s">
        <v>103</v>
      </c>
      <c r="C135" s="8">
        <f>C134/SUM(C134:D134)</f>
        <v>0.54015660259373044</v>
      </c>
      <c r="D135" s="8">
        <f>D134/SUM(C134:D134)</f>
        <v>0.45984339740626956</v>
      </c>
    </row>
    <row r="136" spans="1:4" s="1" customFormat="1" ht="5.0999999999999996" customHeight="1" x14ac:dyDescent="0.2">
      <c r="A136" s="5"/>
      <c r="B136" s="10"/>
      <c r="C136" s="3"/>
      <c r="D136" s="3"/>
    </row>
    <row r="137" spans="1:4" s="1" customFormat="1" ht="9.9" customHeight="1" x14ac:dyDescent="0.2">
      <c r="A137" s="5" t="s">
        <v>70</v>
      </c>
      <c r="B137" s="10"/>
      <c r="C137" s="3"/>
      <c r="D137" s="3"/>
    </row>
    <row r="138" spans="1:4" s="1" customFormat="1" ht="9.9" customHeight="1" x14ac:dyDescent="0.2">
      <c r="B138" s="11" t="s">
        <v>66</v>
      </c>
      <c r="C138" s="3">
        <v>74314</v>
      </c>
      <c r="D138" s="3">
        <v>34129</v>
      </c>
    </row>
    <row r="139" spans="1:4" s="1" customFormat="1" ht="9.9" customHeight="1" x14ac:dyDescent="0.2">
      <c r="B139" s="11" t="s">
        <v>67</v>
      </c>
      <c r="C139" s="3">
        <v>12334</v>
      </c>
      <c r="D139" s="3">
        <v>8085</v>
      </c>
    </row>
    <row r="140" spans="1:4" s="1" customFormat="1" ht="9.9" customHeight="1" x14ac:dyDescent="0.2">
      <c r="B140" s="11" t="s">
        <v>68</v>
      </c>
      <c r="C140" s="3">
        <v>54757</v>
      </c>
      <c r="D140" s="3">
        <v>42845</v>
      </c>
    </row>
    <row r="141" spans="1:4" s="1" customFormat="1" ht="9.9" customHeight="1" x14ac:dyDescent="0.2">
      <c r="B141" s="11" t="s">
        <v>69</v>
      </c>
      <c r="C141" s="3">
        <v>82508</v>
      </c>
      <c r="D141" s="3">
        <v>23558</v>
      </c>
    </row>
    <row r="142" spans="1:4" s="1" customFormat="1" ht="9.9" customHeight="1" x14ac:dyDescent="0.2">
      <c r="A142" s="5" t="s">
        <v>102</v>
      </c>
      <c r="B142" s="10"/>
      <c r="C142" s="3">
        <v>223913</v>
      </c>
      <c r="D142" s="3">
        <v>108617</v>
      </c>
    </row>
    <row r="143" spans="1:4" s="9" customFormat="1" ht="9.9" customHeight="1" x14ac:dyDescent="0.2">
      <c r="A143" s="7"/>
      <c r="B143" s="12" t="s">
        <v>103</v>
      </c>
      <c r="C143" s="8">
        <f>C142/SUM(C142:D142)</f>
        <v>0.67336180194268191</v>
      </c>
      <c r="D143" s="8">
        <f>D142/SUM(C142:D142)</f>
        <v>0.32663819805731814</v>
      </c>
    </row>
    <row r="144" spans="1:4" s="1" customFormat="1" ht="5.0999999999999996" customHeight="1" x14ac:dyDescent="0.2">
      <c r="A144" s="5"/>
      <c r="B144" s="10"/>
      <c r="C144" s="3"/>
      <c r="D144" s="3"/>
    </row>
    <row r="145" spans="1:4" s="1" customFormat="1" ht="9.9" customHeight="1" x14ac:dyDescent="0.2">
      <c r="A145" s="5" t="s">
        <v>75</v>
      </c>
      <c r="B145" s="10"/>
      <c r="C145" s="3"/>
      <c r="D145" s="3"/>
    </row>
    <row r="146" spans="1:4" s="1" customFormat="1" ht="9.9" customHeight="1" x14ac:dyDescent="0.2">
      <c r="B146" s="11" t="s">
        <v>71</v>
      </c>
      <c r="C146" s="3">
        <v>20154</v>
      </c>
      <c r="D146" s="3">
        <v>13584</v>
      </c>
    </row>
    <row r="147" spans="1:4" s="1" customFormat="1" ht="9.9" customHeight="1" x14ac:dyDescent="0.2">
      <c r="B147" s="11" t="s">
        <v>72</v>
      </c>
      <c r="C147" s="3">
        <v>23147</v>
      </c>
      <c r="D147" s="3">
        <v>13254</v>
      </c>
    </row>
    <row r="148" spans="1:4" s="1" customFormat="1" ht="9.9" customHeight="1" x14ac:dyDescent="0.2">
      <c r="B148" s="11" t="s">
        <v>73</v>
      </c>
      <c r="C148" s="3">
        <v>507</v>
      </c>
      <c r="D148" s="3">
        <v>613</v>
      </c>
    </row>
    <row r="149" spans="1:4" s="1" customFormat="1" ht="9.9" customHeight="1" x14ac:dyDescent="0.2">
      <c r="B149" s="11" t="s">
        <v>74</v>
      </c>
      <c r="C149" s="3">
        <v>95459</v>
      </c>
      <c r="D149" s="3">
        <v>48255</v>
      </c>
    </row>
    <row r="150" spans="1:4" s="1" customFormat="1" ht="9.9" customHeight="1" x14ac:dyDescent="0.2">
      <c r="A150" s="5" t="s">
        <v>102</v>
      </c>
      <c r="B150" s="10"/>
      <c r="C150" s="3">
        <v>139267</v>
      </c>
      <c r="D150" s="3">
        <v>75706</v>
      </c>
    </row>
    <row r="151" spans="1:4" s="9" customFormat="1" ht="9.9" customHeight="1" x14ac:dyDescent="0.2">
      <c r="A151" s="7"/>
      <c r="B151" s="12" t="s">
        <v>103</v>
      </c>
      <c r="C151" s="8">
        <f>C150/SUM(C150:D150)</f>
        <v>0.6478348443758053</v>
      </c>
      <c r="D151" s="8">
        <f>D150/SUM(C150:D150)</f>
        <v>0.35216515562419465</v>
      </c>
    </row>
    <row r="152" spans="1:4" s="1" customFormat="1" ht="5.0999999999999996" customHeight="1" x14ac:dyDescent="0.2">
      <c r="A152" s="5"/>
      <c r="B152" s="10"/>
      <c r="C152" s="3"/>
      <c r="D152" s="3"/>
    </row>
    <row r="153" spans="1:4" s="1" customFormat="1" ht="9.9" customHeight="1" x14ac:dyDescent="0.2">
      <c r="A153" s="5" t="s">
        <v>76</v>
      </c>
      <c r="B153" s="10"/>
      <c r="C153" s="3"/>
      <c r="D153" s="3"/>
    </row>
    <row r="154" spans="1:4" s="1" customFormat="1" ht="9.9" customHeight="1" x14ac:dyDescent="0.2">
      <c r="B154" s="11" t="s">
        <v>72</v>
      </c>
      <c r="C154" s="3">
        <v>96661</v>
      </c>
      <c r="D154" s="3">
        <v>65771</v>
      </c>
    </row>
    <row r="155" spans="1:4" s="1" customFormat="1" ht="9.9" customHeight="1" x14ac:dyDescent="0.2">
      <c r="B155" s="11" t="s">
        <v>73</v>
      </c>
      <c r="C155" s="3">
        <v>58041</v>
      </c>
      <c r="D155" s="3">
        <v>71210</v>
      </c>
    </row>
    <row r="156" spans="1:4" s="1" customFormat="1" ht="9.9" customHeight="1" x14ac:dyDescent="0.2">
      <c r="A156" s="5" t="s">
        <v>102</v>
      </c>
      <c r="B156" s="10"/>
      <c r="C156" s="3">
        <v>154702</v>
      </c>
      <c r="D156" s="3">
        <v>136981</v>
      </c>
    </row>
    <row r="157" spans="1:4" s="9" customFormat="1" ht="9.9" customHeight="1" x14ac:dyDescent="0.2">
      <c r="A157" s="7"/>
      <c r="B157" s="12" t="s">
        <v>103</v>
      </c>
      <c r="C157" s="8">
        <f>C156/SUM(C156:D156)</f>
        <v>0.53037715602211988</v>
      </c>
      <c r="D157" s="8">
        <f>D156/SUM(C156:D156)</f>
        <v>0.46962284397788012</v>
      </c>
    </row>
    <row r="158" spans="1:4" s="1" customFormat="1" ht="5.0999999999999996" customHeight="1" x14ac:dyDescent="0.2">
      <c r="A158" s="5"/>
      <c r="B158" s="10"/>
      <c r="C158" s="3"/>
      <c r="D158" s="3"/>
    </row>
    <row r="159" spans="1:4" s="1" customFormat="1" ht="9.9" customHeight="1" x14ac:dyDescent="0.2">
      <c r="A159" s="5" t="s">
        <v>78</v>
      </c>
      <c r="B159" s="10"/>
      <c r="C159" s="3"/>
      <c r="D159" s="3"/>
    </row>
    <row r="160" spans="1:4" s="1" customFormat="1" ht="9.9" customHeight="1" x14ac:dyDescent="0.2">
      <c r="B160" s="11" t="s">
        <v>77</v>
      </c>
      <c r="C160" s="3">
        <v>181643</v>
      </c>
      <c r="D160" s="3">
        <v>59988</v>
      </c>
    </row>
    <row r="161" spans="1:4" s="1" customFormat="1" ht="9.9" customHeight="1" x14ac:dyDescent="0.2">
      <c r="A161" s="5" t="s">
        <v>102</v>
      </c>
      <c r="B161" s="10"/>
      <c r="C161" s="3">
        <v>181643</v>
      </c>
      <c r="D161" s="3">
        <v>59988</v>
      </c>
    </row>
    <row r="162" spans="1:4" s="9" customFormat="1" ht="9.9" customHeight="1" x14ac:dyDescent="0.2">
      <c r="A162" s="7"/>
      <c r="B162" s="12" t="s">
        <v>103</v>
      </c>
      <c r="C162" s="8">
        <f>C161/SUM(C161:D161)</f>
        <v>0.75173715293153609</v>
      </c>
      <c r="D162" s="8">
        <f>D161/SUM(C161:D161)</f>
        <v>0.24826284706846391</v>
      </c>
    </row>
    <row r="163" spans="1:4" s="1" customFormat="1" ht="5.0999999999999996" customHeight="1" x14ac:dyDescent="0.2">
      <c r="A163" s="5"/>
      <c r="B163" s="10"/>
      <c r="C163" s="3"/>
      <c r="D163" s="3"/>
    </row>
    <row r="164" spans="1:4" s="1" customFormat="1" ht="9.9" customHeight="1" x14ac:dyDescent="0.2">
      <c r="A164" s="5" t="s">
        <v>81</v>
      </c>
      <c r="B164" s="10"/>
      <c r="C164" s="3"/>
      <c r="D164" s="3"/>
    </row>
    <row r="165" spans="1:4" s="1" customFormat="1" ht="9.9" customHeight="1" x14ac:dyDescent="0.2">
      <c r="B165" s="11" t="s">
        <v>68</v>
      </c>
      <c r="C165" s="3">
        <v>11540</v>
      </c>
      <c r="D165" s="3">
        <v>12046</v>
      </c>
    </row>
    <row r="166" spans="1:4" s="1" customFormat="1" ht="9.9" customHeight="1" x14ac:dyDescent="0.2">
      <c r="B166" s="11" t="s">
        <v>79</v>
      </c>
      <c r="C166" s="3">
        <v>89680</v>
      </c>
      <c r="D166" s="3">
        <v>48297</v>
      </c>
    </row>
    <row r="167" spans="1:4" s="1" customFormat="1" ht="9.9" customHeight="1" x14ac:dyDescent="0.2">
      <c r="B167" s="11" t="s">
        <v>80</v>
      </c>
      <c r="C167" s="3">
        <v>107059</v>
      </c>
      <c r="D167" s="3">
        <v>52855</v>
      </c>
    </row>
    <row r="168" spans="1:4" s="1" customFormat="1" ht="9.9" customHeight="1" x14ac:dyDescent="0.2">
      <c r="A168" s="5" t="s">
        <v>102</v>
      </c>
      <c r="B168" s="10"/>
      <c r="C168" s="3">
        <v>208279</v>
      </c>
      <c r="D168" s="3">
        <v>113198</v>
      </c>
    </row>
    <row r="169" spans="1:4" s="9" customFormat="1" ht="9.9" customHeight="1" x14ac:dyDescent="0.2">
      <c r="A169" s="7"/>
      <c r="B169" s="12" t="s">
        <v>103</v>
      </c>
      <c r="C169" s="8">
        <f>C168/SUM(C168:D168)</f>
        <v>0.64788149696556829</v>
      </c>
      <c r="D169" s="8">
        <f>D168/SUM(C168:D168)</f>
        <v>0.35211850303443171</v>
      </c>
    </row>
    <row r="170" spans="1:4" s="1" customFormat="1" ht="5.0999999999999996" customHeight="1" x14ac:dyDescent="0.2">
      <c r="A170" s="5"/>
      <c r="B170" s="10"/>
      <c r="C170" s="3"/>
      <c r="D170" s="3"/>
    </row>
    <row r="171" spans="1:4" s="1" customFormat="1" ht="9.9" customHeight="1" x14ac:dyDescent="0.2">
      <c r="A171" s="5" t="s">
        <v>82</v>
      </c>
      <c r="B171" s="10"/>
      <c r="C171" s="3"/>
      <c r="D171" s="3"/>
    </row>
    <row r="172" spans="1:4" s="1" customFormat="1" ht="9.9" customHeight="1" x14ac:dyDescent="0.2">
      <c r="B172" s="11" t="s">
        <v>77</v>
      </c>
      <c r="C172" s="3">
        <v>116223</v>
      </c>
      <c r="D172" s="3">
        <v>51431</v>
      </c>
    </row>
    <row r="173" spans="1:4" s="1" customFormat="1" ht="9.9" customHeight="1" x14ac:dyDescent="0.2">
      <c r="B173" s="11" t="s">
        <v>73</v>
      </c>
      <c r="C173" s="3">
        <v>49428</v>
      </c>
      <c r="D173" s="3">
        <v>27768</v>
      </c>
    </row>
    <row r="174" spans="1:4" s="1" customFormat="1" ht="9.9" customHeight="1" x14ac:dyDescent="0.2">
      <c r="A174" s="5" t="s">
        <v>102</v>
      </c>
      <c r="B174" s="10"/>
      <c r="C174" s="3">
        <v>165651</v>
      </c>
      <c r="D174" s="3">
        <v>79199</v>
      </c>
    </row>
    <row r="175" spans="1:4" s="9" customFormat="1" ht="9.9" customHeight="1" x14ac:dyDescent="0.2">
      <c r="A175" s="7"/>
      <c r="B175" s="12" t="s">
        <v>103</v>
      </c>
      <c r="C175" s="8">
        <f>C174/SUM(C174:D174)</f>
        <v>0.67654073922809888</v>
      </c>
      <c r="D175" s="8">
        <f>D174/SUM(C174:D174)</f>
        <v>0.32345926077190118</v>
      </c>
    </row>
    <row r="176" spans="1:4" s="1" customFormat="1" ht="5.0999999999999996" customHeight="1" x14ac:dyDescent="0.2">
      <c r="A176" s="5"/>
      <c r="B176" s="10"/>
      <c r="C176" s="3"/>
      <c r="D176" s="3"/>
    </row>
    <row r="177" spans="1:4" s="1" customFormat="1" ht="9.9" customHeight="1" x14ac:dyDescent="0.2">
      <c r="A177" s="5" t="s">
        <v>83</v>
      </c>
      <c r="B177" s="10"/>
      <c r="C177" s="3"/>
      <c r="D177" s="3"/>
    </row>
    <row r="178" spans="1:4" s="1" customFormat="1" ht="9.9" customHeight="1" x14ac:dyDescent="0.2">
      <c r="B178" s="11" t="s">
        <v>77</v>
      </c>
      <c r="C178" s="3">
        <v>110907</v>
      </c>
      <c r="D178" s="3">
        <v>81166</v>
      </c>
    </row>
    <row r="179" spans="1:4" s="1" customFormat="1" ht="9.9" customHeight="1" x14ac:dyDescent="0.2">
      <c r="B179" s="11" t="s">
        <v>73</v>
      </c>
      <c r="C179" s="3">
        <v>37217</v>
      </c>
      <c r="D179" s="3">
        <v>32318</v>
      </c>
    </row>
    <row r="180" spans="1:4" s="1" customFormat="1" ht="9.9" customHeight="1" x14ac:dyDescent="0.2">
      <c r="A180" s="5" t="s">
        <v>102</v>
      </c>
      <c r="B180" s="10"/>
      <c r="C180" s="3">
        <v>148124</v>
      </c>
      <c r="D180" s="3">
        <v>113484</v>
      </c>
    </row>
    <row r="181" spans="1:4" s="9" customFormat="1" ht="9.9" customHeight="1" x14ac:dyDescent="0.2">
      <c r="A181" s="7"/>
      <c r="B181" s="12" t="s">
        <v>103</v>
      </c>
      <c r="C181" s="8">
        <f>C180/SUM(C180:D180)</f>
        <v>0.56620592642426837</v>
      </c>
      <c r="D181" s="8">
        <f>D180/SUM(C180:D180)</f>
        <v>0.43379407357573163</v>
      </c>
    </row>
    <row r="182" spans="1:4" s="1" customFormat="1" ht="5.0999999999999996" customHeight="1" x14ac:dyDescent="0.2">
      <c r="A182" s="5"/>
      <c r="B182" s="10"/>
      <c r="C182" s="3"/>
      <c r="D182" s="3"/>
    </row>
    <row r="183" spans="1:4" s="1" customFormat="1" ht="9.9" customHeight="1" x14ac:dyDescent="0.2">
      <c r="A183" s="5" t="s">
        <v>84</v>
      </c>
      <c r="B183" s="10"/>
      <c r="C183" s="3"/>
      <c r="D183" s="3"/>
    </row>
    <row r="184" spans="1:4" s="1" customFormat="1" ht="9.9" customHeight="1" x14ac:dyDescent="0.2">
      <c r="B184" s="11" t="s">
        <v>77</v>
      </c>
      <c r="C184" s="3">
        <v>282508</v>
      </c>
      <c r="D184" s="3">
        <v>116995</v>
      </c>
    </row>
    <row r="185" spans="1:4" s="1" customFormat="1" ht="9.9" customHeight="1" x14ac:dyDescent="0.2">
      <c r="A185" s="5" t="s">
        <v>102</v>
      </c>
      <c r="B185" s="10"/>
      <c r="C185" s="3">
        <v>282508</v>
      </c>
      <c r="D185" s="3">
        <v>116995</v>
      </c>
    </row>
    <row r="186" spans="1:4" s="9" customFormat="1" ht="9.9" customHeight="1" x14ac:dyDescent="0.2">
      <c r="A186" s="7"/>
      <c r="B186" s="12" t="s">
        <v>103</v>
      </c>
      <c r="C186" s="8">
        <f>C185/SUM(C185:D185)</f>
        <v>0.70714863217547808</v>
      </c>
      <c r="D186" s="8">
        <f>D185/SUM(C185:D185)</f>
        <v>0.29285136782452198</v>
      </c>
    </row>
    <row r="187" spans="1:4" s="1" customFormat="1" ht="5.0999999999999996" customHeight="1" x14ac:dyDescent="0.2">
      <c r="A187" s="5"/>
      <c r="B187" s="10"/>
      <c r="C187" s="3"/>
      <c r="D187" s="3"/>
    </row>
    <row r="188" spans="1:4" s="1" customFormat="1" ht="9.9" customHeight="1" x14ac:dyDescent="0.2">
      <c r="A188" s="5" t="s">
        <v>85</v>
      </c>
      <c r="B188" s="10"/>
      <c r="C188" s="3"/>
      <c r="D188" s="3"/>
    </row>
    <row r="189" spans="1:4" s="1" customFormat="1" ht="9.9" customHeight="1" x14ac:dyDescent="0.2">
      <c r="B189" s="11" t="s">
        <v>77</v>
      </c>
      <c r="C189" s="3">
        <v>196926</v>
      </c>
      <c r="D189" s="3">
        <v>86758</v>
      </c>
    </row>
    <row r="190" spans="1:4" s="1" customFormat="1" ht="9.9" customHeight="1" x14ac:dyDescent="0.2">
      <c r="B190" s="11" t="s">
        <v>73</v>
      </c>
      <c r="C190" s="3">
        <v>11378</v>
      </c>
      <c r="D190" s="3">
        <v>14004</v>
      </c>
    </row>
    <row r="191" spans="1:4" s="1" customFormat="1" ht="9.9" customHeight="1" x14ac:dyDescent="0.2">
      <c r="A191" s="5" t="s">
        <v>102</v>
      </c>
      <c r="B191" s="10"/>
      <c r="C191" s="3">
        <v>208304</v>
      </c>
      <c r="D191" s="3">
        <v>100762</v>
      </c>
    </row>
    <row r="192" spans="1:4" s="9" customFormat="1" ht="9.9" customHeight="1" x14ac:dyDescent="0.2">
      <c r="A192" s="7"/>
      <c r="B192" s="12" t="s">
        <v>103</v>
      </c>
      <c r="C192" s="8">
        <f>C191/SUM(C191:D191)</f>
        <v>0.67397902066225335</v>
      </c>
      <c r="D192" s="8">
        <f>D191/SUM(C191:D191)</f>
        <v>0.32602097933774665</v>
      </c>
    </row>
    <row r="193" spans="1:4" s="1" customFormat="1" ht="5.0999999999999996" customHeight="1" x14ac:dyDescent="0.2">
      <c r="A193" s="5"/>
      <c r="B193" s="10"/>
      <c r="C193" s="3"/>
      <c r="D193" s="3"/>
    </row>
    <row r="194" spans="1:4" s="1" customFormat="1" ht="9.9" customHeight="1" x14ac:dyDescent="0.2">
      <c r="A194" s="5" t="s">
        <v>86</v>
      </c>
      <c r="B194" s="10"/>
      <c r="C194" s="3"/>
      <c r="D194" s="3"/>
    </row>
    <row r="195" spans="1:4" s="1" customFormat="1" ht="9.9" customHeight="1" x14ac:dyDescent="0.2">
      <c r="B195" s="11" t="s">
        <v>77</v>
      </c>
      <c r="C195" s="3">
        <v>187765</v>
      </c>
      <c r="D195" s="3">
        <v>27319</v>
      </c>
    </row>
    <row r="196" spans="1:4" s="1" customFormat="1" ht="9.9" customHeight="1" x14ac:dyDescent="0.2">
      <c r="A196" s="5" t="s">
        <v>102</v>
      </c>
      <c r="B196" s="10"/>
      <c r="C196" s="3">
        <v>187765</v>
      </c>
      <c r="D196" s="3">
        <v>27319</v>
      </c>
    </row>
    <row r="197" spans="1:4" s="9" customFormat="1" ht="9.9" customHeight="1" x14ac:dyDescent="0.2">
      <c r="A197" s="7"/>
      <c r="B197" s="12" t="s">
        <v>103</v>
      </c>
      <c r="C197" s="8">
        <f>C196/SUM(C196:D196)</f>
        <v>0.87298450837812203</v>
      </c>
      <c r="D197" s="8">
        <f>D196/SUM(C196:D196)</f>
        <v>0.12701549162187797</v>
      </c>
    </row>
    <row r="198" spans="1:4" s="1" customFormat="1" ht="5.0999999999999996" customHeight="1" x14ac:dyDescent="0.2">
      <c r="A198" s="5"/>
      <c r="B198" s="10"/>
      <c r="C198" s="3"/>
      <c r="D198" s="3"/>
    </row>
    <row r="199" spans="1:4" s="1" customFormat="1" ht="9.9" customHeight="1" x14ac:dyDescent="0.2">
      <c r="A199" s="5" t="s">
        <v>87</v>
      </c>
      <c r="B199" s="10"/>
      <c r="C199" s="3"/>
      <c r="D199" s="3"/>
    </row>
    <row r="200" spans="1:4" s="1" customFormat="1" ht="9.9" customHeight="1" x14ac:dyDescent="0.2">
      <c r="B200" s="11" t="s">
        <v>77</v>
      </c>
      <c r="C200" s="3">
        <v>132397</v>
      </c>
      <c r="D200" s="3">
        <v>51473</v>
      </c>
    </row>
    <row r="201" spans="1:4" s="1" customFormat="1" ht="9.9" customHeight="1" x14ac:dyDescent="0.2">
      <c r="B201" s="11" t="s">
        <v>80</v>
      </c>
      <c r="C201" s="3">
        <v>71246</v>
      </c>
      <c r="D201" s="3">
        <v>59584</v>
      </c>
    </row>
    <row r="202" spans="1:4" s="1" customFormat="1" ht="9.9" customHeight="1" x14ac:dyDescent="0.2">
      <c r="A202" s="5" t="s">
        <v>102</v>
      </c>
      <c r="B202" s="10"/>
      <c r="C202" s="3">
        <v>203643</v>
      </c>
      <c r="D202" s="3">
        <v>111057</v>
      </c>
    </row>
    <row r="203" spans="1:4" s="9" customFormat="1" ht="9.9" customHeight="1" x14ac:dyDescent="0.2">
      <c r="A203" s="7"/>
      <c r="B203" s="12" t="s">
        <v>103</v>
      </c>
      <c r="C203" s="8">
        <f>C202/SUM(C202:D202)</f>
        <v>0.64710200190657774</v>
      </c>
      <c r="D203" s="8">
        <f>D202/SUM(C202:D202)</f>
        <v>0.35289799809342232</v>
      </c>
    </row>
    <row r="204" spans="1:4" s="1" customFormat="1" ht="5.0999999999999996" customHeight="1" x14ac:dyDescent="0.2">
      <c r="A204" s="5"/>
      <c r="B204" s="10"/>
      <c r="C204" s="3"/>
      <c r="D204" s="3"/>
    </row>
    <row r="205" spans="1:4" s="1" customFormat="1" ht="9.9" customHeight="1" x14ac:dyDescent="0.2">
      <c r="A205" s="5" t="s">
        <v>88</v>
      </c>
      <c r="B205" s="10"/>
      <c r="C205" s="3"/>
      <c r="D205" s="3"/>
    </row>
    <row r="206" spans="1:4" s="1" customFormat="1" ht="9.9" customHeight="1" x14ac:dyDescent="0.2">
      <c r="B206" s="11" t="s">
        <v>77</v>
      </c>
      <c r="C206" s="3">
        <v>189161</v>
      </c>
      <c r="D206" s="3">
        <v>26514</v>
      </c>
    </row>
    <row r="207" spans="1:4" s="1" customFormat="1" ht="9.9" customHeight="1" x14ac:dyDescent="0.2">
      <c r="A207" s="5" t="s">
        <v>102</v>
      </c>
      <c r="B207" s="10"/>
      <c r="C207" s="3">
        <v>189161</v>
      </c>
      <c r="D207" s="3">
        <v>26514</v>
      </c>
    </row>
    <row r="208" spans="1:4" s="9" customFormat="1" ht="9.9" customHeight="1" x14ac:dyDescent="0.2">
      <c r="A208" s="7"/>
      <c r="B208" s="12" t="s">
        <v>103</v>
      </c>
      <c r="C208" s="8">
        <f>C207/SUM(C207:D207)</f>
        <v>0.87706502839921174</v>
      </c>
      <c r="D208" s="8">
        <f>D207/SUM(C207:D207)</f>
        <v>0.12293497160078823</v>
      </c>
    </row>
    <row r="209" spans="1:4" s="1" customFormat="1" ht="5.0999999999999996" customHeight="1" x14ac:dyDescent="0.2">
      <c r="A209" s="5"/>
      <c r="B209" s="10"/>
      <c r="C209" s="3"/>
      <c r="D209" s="3"/>
    </row>
    <row r="210" spans="1:4" s="1" customFormat="1" ht="9.9" customHeight="1" x14ac:dyDescent="0.2">
      <c r="A210" s="5" t="s">
        <v>89</v>
      </c>
      <c r="B210" s="10"/>
      <c r="C210" s="3"/>
      <c r="D210" s="3"/>
    </row>
    <row r="211" spans="1:4" s="1" customFormat="1" ht="9.9" customHeight="1" x14ac:dyDescent="0.2">
      <c r="B211" s="11" t="s">
        <v>73</v>
      </c>
      <c r="C211" s="3">
        <v>139529</v>
      </c>
      <c r="D211" s="3">
        <v>72214</v>
      </c>
    </row>
    <row r="212" spans="1:4" s="1" customFormat="1" ht="9.9" customHeight="1" x14ac:dyDescent="0.2">
      <c r="A212" s="5" t="s">
        <v>102</v>
      </c>
      <c r="B212" s="10"/>
      <c r="C212" s="3">
        <v>139529</v>
      </c>
      <c r="D212" s="3">
        <v>72214</v>
      </c>
    </row>
    <row r="213" spans="1:4" s="9" customFormat="1" ht="9.9" customHeight="1" x14ac:dyDescent="0.2">
      <c r="A213" s="7"/>
      <c r="B213" s="12" t="s">
        <v>103</v>
      </c>
      <c r="C213" s="8">
        <f>C212/SUM(C212:D212)</f>
        <v>0.65895448727939054</v>
      </c>
      <c r="D213" s="8">
        <f>D212/SUM(C212:D212)</f>
        <v>0.3410455127206094</v>
      </c>
    </row>
    <row r="214" spans="1:4" s="1" customFormat="1" ht="5.0999999999999996" customHeight="1" x14ac:dyDescent="0.2">
      <c r="A214" s="5"/>
      <c r="B214" s="10"/>
      <c r="C214" s="3"/>
      <c r="D214" s="3"/>
    </row>
    <row r="215" spans="1:4" s="1" customFormat="1" ht="9.9" customHeight="1" x14ac:dyDescent="0.2">
      <c r="A215" s="5" t="s">
        <v>91</v>
      </c>
      <c r="B215" s="10"/>
      <c r="C215" s="3"/>
      <c r="D215" s="3"/>
    </row>
    <row r="216" spans="1:4" s="1" customFormat="1" ht="9.9" customHeight="1" x14ac:dyDescent="0.2">
      <c r="B216" s="11" t="s">
        <v>77</v>
      </c>
      <c r="C216" s="3">
        <v>167992</v>
      </c>
      <c r="D216" s="3">
        <v>72173</v>
      </c>
    </row>
    <row r="217" spans="1:4" s="1" customFormat="1" ht="9.9" customHeight="1" x14ac:dyDescent="0.2">
      <c r="B217" s="11" t="s">
        <v>90</v>
      </c>
      <c r="C217" s="3">
        <v>8758</v>
      </c>
      <c r="D217" s="3">
        <v>8291</v>
      </c>
    </row>
    <row r="218" spans="1:4" s="1" customFormat="1" ht="9.9" customHeight="1" x14ac:dyDescent="0.2">
      <c r="A218" s="5" t="s">
        <v>102</v>
      </c>
      <c r="B218" s="10"/>
      <c r="C218" s="3">
        <v>176750</v>
      </c>
      <c r="D218" s="3">
        <v>80464</v>
      </c>
    </row>
    <row r="219" spans="1:4" s="9" customFormat="1" ht="9.9" customHeight="1" x14ac:dyDescent="0.2">
      <c r="A219" s="7"/>
      <c r="B219" s="12" t="s">
        <v>103</v>
      </c>
      <c r="C219" s="8">
        <f>C218/SUM(C218:D218)</f>
        <v>0.68717099380282565</v>
      </c>
      <c r="D219" s="8">
        <f>D218/SUM(C218:D218)</f>
        <v>0.31282900619717435</v>
      </c>
    </row>
    <row r="220" spans="1:4" s="1" customFormat="1" ht="5.0999999999999996" customHeight="1" x14ac:dyDescent="0.2">
      <c r="A220" s="5"/>
      <c r="B220" s="10"/>
      <c r="C220" s="3"/>
      <c r="D220" s="3"/>
    </row>
    <row r="221" spans="1:4" s="1" customFormat="1" ht="9.9" customHeight="1" x14ac:dyDescent="0.2">
      <c r="A221" s="5" t="s">
        <v>92</v>
      </c>
      <c r="B221" s="10"/>
      <c r="C221" s="3"/>
      <c r="D221" s="3"/>
    </row>
    <row r="222" spans="1:4" s="1" customFormat="1" ht="9.9" customHeight="1" x14ac:dyDescent="0.2">
      <c r="B222" s="11" t="s">
        <v>72</v>
      </c>
      <c r="C222" s="3">
        <v>129488</v>
      </c>
      <c r="D222" s="3">
        <v>70071</v>
      </c>
    </row>
    <row r="223" spans="1:4" s="1" customFormat="1" ht="9.9" customHeight="1" x14ac:dyDescent="0.2">
      <c r="B223" s="11" t="s">
        <v>73</v>
      </c>
      <c r="C223" s="3">
        <v>2584</v>
      </c>
      <c r="D223" s="3">
        <v>917</v>
      </c>
    </row>
    <row r="224" spans="1:4" s="1" customFormat="1" ht="9.9" customHeight="1" x14ac:dyDescent="0.2">
      <c r="A224" s="5" t="s">
        <v>102</v>
      </c>
      <c r="B224" s="10"/>
      <c r="C224" s="3">
        <v>132072</v>
      </c>
      <c r="D224" s="3">
        <v>70988</v>
      </c>
    </row>
    <row r="225" spans="1:4" s="9" customFormat="1" ht="9.9" customHeight="1" x14ac:dyDescent="0.2">
      <c r="A225" s="7"/>
      <c r="B225" s="12" t="s">
        <v>103</v>
      </c>
      <c r="C225" s="8">
        <f>C224/SUM(C224:D224)</f>
        <v>0.65040874618339406</v>
      </c>
      <c r="D225" s="8">
        <f>D224/SUM(C224:D224)</f>
        <v>0.34959125381660594</v>
      </c>
    </row>
    <row r="226" spans="1:4" s="1" customFormat="1" ht="5.0999999999999996" customHeight="1" x14ac:dyDescent="0.2">
      <c r="A226" s="5"/>
      <c r="B226" s="10"/>
      <c r="C226" s="3"/>
      <c r="D226" s="3"/>
    </row>
    <row r="227" spans="1:4" s="1" customFormat="1" ht="9.9" customHeight="1" x14ac:dyDescent="0.2">
      <c r="A227" s="5" t="s">
        <v>93</v>
      </c>
      <c r="B227" s="10"/>
      <c r="C227" s="3"/>
      <c r="D227" s="3"/>
    </row>
    <row r="228" spans="1:4" s="1" customFormat="1" ht="9.9" customHeight="1" x14ac:dyDescent="0.2">
      <c r="B228" s="11" t="s">
        <v>90</v>
      </c>
      <c r="C228" s="3">
        <v>11827</v>
      </c>
      <c r="D228" s="3">
        <v>17671</v>
      </c>
    </row>
    <row r="229" spans="1:4" s="1" customFormat="1" ht="9.9" customHeight="1" x14ac:dyDescent="0.2">
      <c r="B229" s="11" t="s">
        <v>72</v>
      </c>
      <c r="C229" s="3">
        <v>120269</v>
      </c>
      <c r="D229" s="3">
        <v>137899</v>
      </c>
    </row>
    <row r="230" spans="1:4" s="1" customFormat="1" ht="9.9" customHeight="1" x14ac:dyDescent="0.2">
      <c r="B230" s="11" t="s">
        <v>73</v>
      </c>
      <c r="C230" s="3">
        <v>13064</v>
      </c>
      <c r="D230" s="3">
        <v>12451</v>
      </c>
    </row>
    <row r="231" spans="1:4" s="1" customFormat="1" ht="9.9" customHeight="1" x14ac:dyDescent="0.2">
      <c r="B231" s="11" t="s">
        <v>74</v>
      </c>
      <c r="C231" s="3">
        <v>2011</v>
      </c>
      <c r="D231" s="3">
        <v>2145</v>
      </c>
    </row>
    <row r="232" spans="1:4" s="1" customFormat="1" ht="9.9" customHeight="1" x14ac:dyDescent="0.2">
      <c r="A232" s="5" t="s">
        <v>102</v>
      </c>
      <c r="B232" s="10"/>
      <c r="C232" s="3">
        <v>147171</v>
      </c>
      <c r="D232" s="3">
        <v>170166</v>
      </c>
    </row>
    <row r="233" spans="1:4" s="9" customFormat="1" ht="9.9" customHeight="1" x14ac:dyDescent="0.2">
      <c r="A233" s="7"/>
      <c r="B233" s="12" t="s">
        <v>103</v>
      </c>
      <c r="C233" s="8">
        <f>C232/SUM(C232:D232)</f>
        <v>0.46376880099074486</v>
      </c>
      <c r="D233" s="8">
        <f>D232/SUM(C232:D232)</f>
        <v>0.5362311990092552</v>
      </c>
    </row>
    <row r="234" spans="1:4" s="1" customFormat="1" ht="5.0999999999999996" customHeight="1" x14ac:dyDescent="0.2">
      <c r="A234" s="5"/>
      <c r="B234" s="10"/>
      <c r="C234" s="3"/>
      <c r="D234" s="3"/>
    </row>
    <row r="235" spans="1:4" s="1" customFormat="1" ht="9.9" customHeight="1" x14ac:dyDescent="0.2">
      <c r="A235" s="5" t="s">
        <v>94</v>
      </c>
      <c r="B235" s="10"/>
      <c r="C235" s="3"/>
      <c r="D235" s="3"/>
    </row>
    <row r="236" spans="1:4" s="1" customFormat="1" ht="9.9" customHeight="1" x14ac:dyDescent="0.2">
      <c r="B236" s="11" t="s">
        <v>77</v>
      </c>
      <c r="C236" s="3">
        <v>188139</v>
      </c>
      <c r="D236" s="3">
        <v>52459</v>
      </c>
    </row>
    <row r="237" spans="1:4" s="1" customFormat="1" ht="9.9" customHeight="1" x14ac:dyDescent="0.2">
      <c r="A237" s="5" t="s">
        <v>102</v>
      </c>
      <c r="B237" s="10"/>
      <c r="C237" s="3">
        <v>188139</v>
      </c>
      <c r="D237" s="3">
        <v>52459</v>
      </c>
    </row>
    <row r="238" spans="1:4" s="9" customFormat="1" ht="9.9" customHeight="1" x14ac:dyDescent="0.2">
      <c r="A238" s="7"/>
      <c r="B238" s="12" t="s">
        <v>103</v>
      </c>
      <c r="C238" s="8">
        <f>C237/SUM(C237:D237)</f>
        <v>0.78196410610229516</v>
      </c>
      <c r="D238" s="8">
        <f>D237/SUM(C237:D237)</f>
        <v>0.21803589389770489</v>
      </c>
    </row>
    <row r="239" spans="1:4" s="1" customFormat="1" ht="5.0999999999999996" customHeight="1" x14ac:dyDescent="0.2">
      <c r="A239" s="5"/>
      <c r="B239" s="10"/>
      <c r="C239" s="3"/>
      <c r="D239" s="3"/>
    </row>
    <row r="240" spans="1:4" s="1" customFormat="1" ht="9.9" customHeight="1" x14ac:dyDescent="0.2">
      <c r="A240" s="5" t="s">
        <v>95</v>
      </c>
      <c r="B240" s="10"/>
      <c r="C240" s="3"/>
      <c r="D240" s="3"/>
    </row>
    <row r="241" spans="1:4" s="1" customFormat="1" ht="9.9" customHeight="1" x14ac:dyDescent="0.2">
      <c r="B241" s="11" t="s">
        <v>77</v>
      </c>
      <c r="C241" s="3">
        <v>12139</v>
      </c>
      <c r="D241" s="3">
        <v>5707</v>
      </c>
    </row>
    <row r="242" spans="1:4" s="1" customFormat="1" ht="9.9" customHeight="1" x14ac:dyDescent="0.2">
      <c r="B242" s="11" t="s">
        <v>90</v>
      </c>
      <c r="C242" s="3">
        <v>129669</v>
      </c>
      <c r="D242" s="3">
        <v>56351</v>
      </c>
    </row>
    <row r="243" spans="1:4" s="1" customFormat="1" ht="9.9" customHeight="1" x14ac:dyDescent="0.2">
      <c r="A243" s="5" t="s">
        <v>102</v>
      </c>
      <c r="B243" s="10"/>
      <c r="C243" s="3">
        <v>141808</v>
      </c>
      <c r="D243" s="3">
        <v>62058</v>
      </c>
    </row>
    <row r="244" spans="1:4" s="9" customFormat="1" ht="9.9" customHeight="1" x14ac:dyDescent="0.2">
      <c r="A244" s="7"/>
      <c r="B244" s="12" t="s">
        <v>103</v>
      </c>
      <c r="C244" s="8">
        <f>C243/SUM(C243:D243)</f>
        <v>0.69559416479452185</v>
      </c>
      <c r="D244" s="8">
        <f>D243/SUM(C243:D243)</f>
        <v>0.30440583520547809</v>
      </c>
    </row>
    <row r="245" spans="1:4" s="1" customFormat="1" ht="5.0999999999999996" customHeight="1" x14ac:dyDescent="0.2">
      <c r="A245" s="5"/>
      <c r="B245" s="10"/>
      <c r="C245" s="3"/>
      <c r="D245" s="3"/>
    </row>
    <row r="246" spans="1:4" s="1" customFormat="1" ht="9.9" customHeight="1" x14ac:dyDescent="0.2">
      <c r="A246" s="5" t="s">
        <v>96</v>
      </c>
      <c r="B246" s="10"/>
      <c r="C246" s="3"/>
      <c r="D246" s="3"/>
    </row>
    <row r="247" spans="1:4" s="1" customFormat="1" ht="9.9" customHeight="1" x14ac:dyDescent="0.2">
      <c r="B247" s="11" t="s">
        <v>77</v>
      </c>
      <c r="C247" s="3">
        <v>168982</v>
      </c>
      <c r="D247" s="3">
        <v>33397</v>
      </c>
    </row>
    <row r="248" spans="1:4" s="1" customFormat="1" ht="9.9" customHeight="1" x14ac:dyDescent="0.2">
      <c r="A248" s="5" t="s">
        <v>102</v>
      </c>
      <c r="B248" s="10"/>
      <c r="C248" s="3">
        <v>168982</v>
      </c>
      <c r="D248" s="3">
        <v>33397</v>
      </c>
    </row>
    <row r="249" spans="1:4" s="9" customFormat="1" ht="9.9" customHeight="1" x14ac:dyDescent="0.2">
      <c r="A249" s="7"/>
      <c r="B249" s="12" t="s">
        <v>103</v>
      </c>
      <c r="C249" s="8">
        <f>C248/SUM(C248:D248)</f>
        <v>0.83497793743422</v>
      </c>
      <c r="D249" s="8">
        <f>D248/SUM(C248:D248)</f>
        <v>0.16502206256578006</v>
      </c>
    </row>
    <row r="250" spans="1:4" s="1" customFormat="1" ht="5.0999999999999996" customHeight="1" x14ac:dyDescent="0.2">
      <c r="A250" s="5"/>
      <c r="B250" s="10"/>
      <c r="C250" s="3"/>
      <c r="D250" s="3"/>
    </row>
    <row r="251" spans="1:4" s="1" customFormat="1" ht="9.9" customHeight="1" x14ac:dyDescent="0.2">
      <c r="A251" s="5" t="s">
        <v>97</v>
      </c>
      <c r="B251" s="10"/>
      <c r="C251" s="3"/>
      <c r="D251" s="3"/>
    </row>
    <row r="252" spans="1:4" s="1" customFormat="1" ht="9.9" customHeight="1" x14ac:dyDescent="0.2">
      <c r="B252" s="11" t="s">
        <v>77</v>
      </c>
      <c r="C252" s="3">
        <v>15286</v>
      </c>
      <c r="D252" s="3">
        <v>7679</v>
      </c>
    </row>
    <row r="253" spans="1:4" s="1" customFormat="1" ht="9.9" customHeight="1" x14ac:dyDescent="0.2">
      <c r="B253" s="11" t="s">
        <v>90</v>
      </c>
      <c r="C253" s="3">
        <v>160775</v>
      </c>
      <c r="D253" s="3">
        <v>160290</v>
      </c>
    </row>
    <row r="254" spans="1:4" s="1" customFormat="1" ht="9.9" customHeight="1" x14ac:dyDescent="0.2">
      <c r="A254" s="5" t="s">
        <v>102</v>
      </c>
      <c r="B254" s="10"/>
      <c r="C254" s="3">
        <v>176061</v>
      </c>
      <c r="D254" s="3">
        <v>167969</v>
      </c>
    </row>
    <row r="255" spans="1:4" s="9" customFormat="1" ht="9.9" customHeight="1" x14ac:dyDescent="0.2">
      <c r="A255" s="7"/>
      <c r="B255" s="12" t="s">
        <v>103</v>
      </c>
      <c r="C255" s="8">
        <f>C254/SUM(C254:D254)</f>
        <v>0.51176060227305753</v>
      </c>
      <c r="D255" s="8">
        <f>D254/SUM(C254:D254)</f>
        <v>0.48823939772694241</v>
      </c>
    </row>
    <row r="256" spans="1:4" s="1" customFormat="1" ht="5.0999999999999996" customHeight="1" x14ac:dyDescent="0.2">
      <c r="A256" s="5"/>
      <c r="B256" s="10"/>
      <c r="C256" s="3"/>
      <c r="D256" s="3"/>
    </row>
    <row r="257" spans="1:4" s="1" customFormat="1" ht="9.9" customHeight="1" x14ac:dyDescent="0.2">
      <c r="A257" s="5" t="s">
        <v>98</v>
      </c>
      <c r="B257" s="10"/>
      <c r="C257" s="3"/>
      <c r="D257" s="3"/>
    </row>
    <row r="258" spans="1:4" s="1" customFormat="1" ht="9.9" customHeight="1" x14ac:dyDescent="0.2">
      <c r="B258" s="11" t="s">
        <v>90</v>
      </c>
      <c r="C258" s="3">
        <v>190533</v>
      </c>
      <c r="D258" s="3">
        <v>147668</v>
      </c>
    </row>
    <row r="259" spans="1:4" s="1" customFormat="1" ht="9.9" customHeight="1" x14ac:dyDescent="0.2">
      <c r="A259" s="5" t="s">
        <v>102</v>
      </c>
      <c r="B259" s="10"/>
      <c r="C259" s="3">
        <v>190533</v>
      </c>
      <c r="D259" s="3">
        <v>147668</v>
      </c>
    </row>
    <row r="260" spans="1:4" s="9" customFormat="1" ht="9.9" customHeight="1" x14ac:dyDescent="0.2">
      <c r="A260" s="7"/>
      <c r="B260" s="12" t="s">
        <v>103</v>
      </c>
      <c r="C260" s="8">
        <f>C259/SUM(C259:D259)</f>
        <v>0.56337207755151519</v>
      </c>
      <c r="D260" s="8">
        <f>D259/SUM(C259:D259)</f>
        <v>0.43662792244848475</v>
      </c>
    </row>
    <row r="261" spans="1:4" s="1" customFormat="1" ht="5.0999999999999996" customHeight="1" x14ac:dyDescent="0.2">
      <c r="A261" s="5"/>
      <c r="B261" s="10"/>
      <c r="C261" s="3"/>
      <c r="D261" s="3"/>
    </row>
    <row r="262" spans="1:4" s="1" customFormat="1" ht="9.9" customHeight="1" x14ac:dyDescent="0.2">
      <c r="A262" s="5" t="s">
        <v>99</v>
      </c>
      <c r="B262" s="10"/>
      <c r="C262" s="3"/>
      <c r="D262" s="3"/>
    </row>
    <row r="263" spans="1:4" s="1" customFormat="1" ht="9.9" customHeight="1" x14ac:dyDescent="0.2">
      <c r="B263" s="11" t="s">
        <v>90</v>
      </c>
      <c r="C263" s="3">
        <v>52868</v>
      </c>
      <c r="D263" s="3">
        <v>54692</v>
      </c>
    </row>
    <row r="264" spans="1:4" s="1" customFormat="1" ht="9.9" customHeight="1" x14ac:dyDescent="0.2">
      <c r="B264" s="11" t="s">
        <v>74</v>
      </c>
      <c r="C264" s="3">
        <v>155974</v>
      </c>
      <c r="D264" s="3">
        <v>100881</v>
      </c>
    </row>
    <row r="265" spans="1:4" s="1" customFormat="1" ht="9.9" customHeight="1" x14ac:dyDescent="0.2">
      <c r="A265" s="5" t="s">
        <v>102</v>
      </c>
      <c r="B265" s="10"/>
      <c r="C265" s="3">
        <v>208842</v>
      </c>
      <c r="D265" s="3">
        <v>155573</v>
      </c>
    </row>
    <row r="266" spans="1:4" s="9" customFormat="1" ht="9.9" customHeight="1" x14ac:dyDescent="0.2">
      <c r="A266" s="7"/>
      <c r="B266" s="12" t="s">
        <v>103</v>
      </c>
      <c r="C266" s="8">
        <f>C265/SUM(C265:D265)</f>
        <v>0.57308837451806316</v>
      </c>
      <c r="D266" s="8">
        <f>D265/SUM(C265:D265)</f>
        <v>0.42691162548193679</v>
      </c>
    </row>
    <row r="267" spans="1:4" s="1" customFormat="1" ht="5.0999999999999996" customHeight="1" x14ac:dyDescent="0.2">
      <c r="A267" s="5"/>
      <c r="B267" s="10"/>
      <c r="C267" s="3"/>
      <c r="D267" s="3"/>
    </row>
    <row r="268" spans="1:4" s="1" customFormat="1" ht="9.9" customHeight="1" x14ac:dyDescent="0.2">
      <c r="A268" s="5" t="s">
        <v>100</v>
      </c>
      <c r="B268" s="10"/>
      <c r="C268" s="3"/>
      <c r="D268" s="3"/>
    </row>
    <row r="269" spans="1:4" s="1" customFormat="1" ht="9.9" customHeight="1" x14ac:dyDescent="0.2">
      <c r="B269" s="11" t="s">
        <v>74</v>
      </c>
      <c r="C269" s="3">
        <v>215370</v>
      </c>
      <c r="D269" s="3">
        <v>102200</v>
      </c>
    </row>
    <row r="270" spans="1:4" s="1" customFormat="1" ht="9.9" customHeight="1" x14ac:dyDescent="0.2">
      <c r="A270" s="5" t="s">
        <v>102</v>
      </c>
      <c r="B270" s="10"/>
      <c r="C270" s="3">
        <v>215370</v>
      </c>
      <c r="D270" s="3">
        <v>102200</v>
      </c>
    </row>
    <row r="271" spans="1:4" s="9" customFormat="1" ht="9.9" customHeight="1" x14ac:dyDescent="0.2">
      <c r="A271" s="7"/>
      <c r="B271" s="12" t="s">
        <v>103</v>
      </c>
      <c r="C271" s="8">
        <f>C270/SUM(C270:D270)</f>
        <v>0.678181188399408</v>
      </c>
      <c r="D271" s="8">
        <f>D270/SUM(C270:D270)</f>
        <v>0.321818811600592</v>
      </c>
    </row>
    <row r="272" spans="1:4" s="1" customFormat="1" ht="5.0999999999999996" customHeight="1" x14ac:dyDescent="0.2">
      <c r="A272" s="5"/>
      <c r="B272" s="10"/>
      <c r="C272" s="3"/>
      <c r="D272" s="3"/>
    </row>
    <row r="273" spans="1:4" s="1" customFormat="1" ht="9.9" customHeight="1" x14ac:dyDescent="0.2">
      <c r="A273" s="5" t="s">
        <v>101</v>
      </c>
      <c r="B273" s="10"/>
      <c r="C273" s="3"/>
      <c r="D273" s="3"/>
    </row>
    <row r="274" spans="1:4" s="1" customFormat="1" ht="9.9" customHeight="1" x14ac:dyDescent="0.2">
      <c r="B274" s="11" t="s">
        <v>74</v>
      </c>
      <c r="C274" s="3">
        <v>177544</v>
      </c>
      <c r="D274" s="3">
        <v>156300</v>
      </c>
    </row>
    <row r="275" spans="1:4" s="1" customFormat="1" ht="9.9" customHeight="1" x14ac:dyDescent="0.2">
      <c r="A275" s="5" t="s">
        <v>102</v>
      </c>
      <c r="B275" s="10"/>
      <c r="C275" s="3">
        <v>177544</v>
      </c>
      <c r="D275" s="3">
        <v>156300</v>
      </c>
    </row>
    <row r="276" spans="1:4" s="9" customFormat="1" ht="9.9" customHeight="1" x14ac:dyDescent="0.2">
      <c r="A276" s="7"/>
      <c r="B276" s="12" t="s">
        <v>103</v>
      </c>
      <c r="C276" s="8">
        <f>C275/SUM(C275:D275)</f>
        <v>0.53181725596386331</v>
      </c>
      <c r="D276" s="8">
        <f>D275/SUM(C275:D275)</f>
        <v>0.46818274403613663</v>
      </c>
    </row>
    <row r="277" spans="1:4" s="1" customFormat="1" ht="5.0999999999999996" customHeight="1" x14ac:dyDescent="0.2">
      <c r="A277" s="5"/>
      <c r="B277" s="10"/>
      <c r="C277" s="3"/>
      <c r="D277" s="3"/>
    </row>
    <row r="278" spans="1:4" s="1" customFormat="1" ht="9.9" customHeight="1" x14ac:dyDescent="0.2">
      <c r="A278" s="5"/>
      <c r="B278" s="10"/>
      <c r="C278" s="3"/>
      <c r="D278" s="3"/>
    </row>
    <row r="279" spans="1:4" s="1" customFormat="1" ht="9.9" customHeight="1" x14ac:dyDescent="0.2">
      <c r="B279" s="10"/>
    </row>
  </sheetData>
  <mergeCells count="2">
    <mergeCell ref="C1:D1"/>
    <mergeCell ref="C2:D2"/>
  </mergeCells>
  <pageMargins left="0.8" right="0.8" top="1" bottom="0.8" header="0.3" footer="0.3"/>
  <pageSetup firstPageNumber="36" orientation="portrait" useFirstPageNumber="1" r:id="rId1"/>
  <headerFooter alignWithMargins="0">
    <oddHeader>&amp;C&amp;"Arial,Bold"&amp;11Supplement to the Statement of Vote
November 4, 2025, Statewide Special Election
Counties by State Senate Districts for State Ballot Measure</oddHeader>
    <oddFooter>&amp;L&amp;"Arial,Bold"&amp;9*See explanatory note on page ii. &amp;C&amp;"Arial,Bold"&amp;P</oddFooter>
  </headerFooter>
  <rowBreaks count="4" manualBreakCount="4">
    <brk id="66" max="3" man="1"/>
    <brk id="128" max="3" man="1"/>
    <brk id="193" max="3" man="1"/>
    <brk id="261" max="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F783E893774B4488D83706D5EAA006" ma:contentTypeVersion="15" ma:contentTypeDescription="Create a new document." ma:contentTypeScope="" ma:versionID="d73acf4ba75be9e20b4ada3c1bef2ead">
  <xsd:schema xmlns:xsd="http://www.w3.org/2001/XMLSchema" xmlns:xs="http://www.w3.org/2001/XMLSchema" xmlns:p="http://schemas.microsoft.com/office/2006/metadata/properties" xmlns:ns2="f1ffaf4f-b842-48ef-9dee-b1cd59eef1d9" xmlns:ns3="38ada56d-0350-46cb-9022-4c1ceeff5d14" targetNamespace="http://schemas.microsoft.com/office/2006/metadata/properties" ma:root="true" ma:fieldsID="3826dc0caead3be0994902d8b07b0ad9" ns2:_="" ns3:_="">
    <xsd:import namespace="f1ffaf4f-b842-48ef-9dee-b1cd59eef1d9"/>
    <xsd:import namespace="38ada56d-0350-46cb-9022-4c1ceeff5d1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ffaf4f-b842-48ef-9dee-b1cd59eef1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99ddac27-d884-43f0-8858-39ef05015eb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ada56d-0350-46cb-9022-4c1ceeff5d1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c141ab22-f1be-42a7-bb56-53152f3d4ae1}" ma:internalName="TaxCatchAll" ma:showField="CatchAllData" ma:web="38ada56d-0350-46cb-9022-4c1ceeff5d1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1ffaf4f-b842-48ef-9dee-b1cd59eef1d9">
      <Terms xmlns="http://schemas.microsoft.com/office/infopath/2007/PartnerControls"/>
    </lcf76f155ced4ddcb4097134ff3c332f>
    <TaxCatchAll xmlns="38ada56d-0350-46cb-9022-4c1ceeff5d14" xsi:nil="true"/>
  </documentManagement>
</p:properties>
</file>

<file path=customXml/itemProps1.xml><?xml version="1.0" encoding="utf-8"?>
<ds:datastoreItem xmlns:ds="http://schemas.openxmlformats.org/officeDocument/2006/customXml" ds:itemID="{848AAF54-ACA3-4894-A117-2ACC0338D13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1ffaf4f-b842-48ef-9dee-b1cd59eef1d9"/>
    <ds:schemaRef ds:uri="38ada56d-0350-46cb-9022-4c1ceeff5d1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94F16A-CD4E-42F3-94C5-38F894F9F79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66B3975-EEA6-4481-8599-EC4304F757F2}">
  <ds:schemaRefs>
    <ds:schemaRef ds:uri="http://purl.org/dc/terms/"/>
    <ds:schemaRef ds:uri="f1ffaf4f-b842-48ef-9dee-b1cd59eef1d9"/>
    <ds:schemaRef ds:uri="http://schemas.microsoft.com/office/2006/documentManagement/types"/>
    <ds:schemaRef ds:uri="38ada56d-0350-46cb-9022-4c1ceeff5d14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SSOV Ballot Measures SD Export</vt:lpstr>
      <vt:lpstr>'SSOV Ballot Measures SD Export'!Print_Area</vt:lpstr>
      <vt:lpstr>'SSOV Ballot Measures SD Export'!Print_Titles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Keller, Wesley</cp:lastModifiedBy>
  <cp:lastPrinted>2025-12-17T23:21:00Z</cp:lastPrinted>
  <dcterms:created xsi:type="dcterms:W3CDTF">2025-12-06T01:19:28Z</dcterms:created>
  <dcterms:modified xsi:type="dcterms:W3CDTF">2025-12-17T23:21:01Z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0x01010011F783E893774B4488D83706D5EAA006</vt:lpwstr>
  </property>
  <property fmtid="{D5CDD505-2E9C-101B-9397-08002B2CF9AE}" pid="3" name="MediaServiceImageTags">
    <vt:lpwstr/>
  </property>
</Properties>
</file>