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470" windowHeight="12345" tabRatio="805" activeTab="0"/>
  </bookViews>
  <sheets>
    <sheet name="Official Canvass - SD 1" sheetId="1" r:id="rId1"/>
  </sheets>
  <definedNames>
    <definedName name="_xlnm.Print_Area" localSheetId="0">'Official Canvass - SD 1'!$A$1:$K$48</definedName>
  </definedNames>
  <calcPr fullCalcOnLoad="1"/>
</workbook>
</file>

<file path=xl/sharedStrings.xml><?xml version="1.0" encoding="utf-8"?>
<sst xmlns="http://schemas.openxmlformats.org/spreadsheetml/2006/main" count="59" uniqueCount="41">
  <si>
    <t>Dem</t>
  </si>
  <si>
    <t>Percentage of Total Votes Cast</t>
  </si>
  <si>
    <t>Rep</t>
  </si>
  <si>
    <t>District Total</t>
  </si>
  <si>
    <t>Official Canvass</t>
  </si>
  <si>
    <t>Voters</t>
  </si>
  <si>
    <t>Vote-By-Mail</t>
  </si>
  <si>
    <t>Turnout</t>
  </si>
  <si>
    <t>Registered</t>
  </si>
  <si>
    <t>Precinct</t>
  </si>
  <si>
    <t>Percent of</t>
  </si>
  <si>
    <t>Percent</t>
  </si>
  <si>
    <t>State Senator</t>
  </si>
  <si>
    <t>Total Voters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</si>
  <si>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</si>
  <si>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</si>
  <si>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</si>
  <si>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</si>
  <si>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</si>
  <si>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</si>
  <si>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</si>
  <si>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</si>
  <si>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</si>
  <si>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</si>
  <si>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</si>
  <si>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</si>
  <si>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Ted</t>
  </si>
  <si>
    <t>Gaines</t>
  </si>
  <si>
    <t>Ken</t>
  </si>
  <si>
    <t>Cooley</t>
  </si>
  <si>
    <t>Barbara</t>
  </si>
  <si>
    <t>Alby</t>
  </si>
  <si>
    <t>Roger</t>
  </si>
  <si>
    <t>Niello</t>
  </si>
  <si>
    <t>1st Senate District*</t>
  </si>
  <si>
    <t>Special Primary Election, November 2, 2010</t>
  </si>
  <si>
    <t>County***</t>
  </si>
  <si>
    <t>* Vacancy resulting from the death of Dave Cox.</t>
  </si>
  <si>
    <t>** Current candidate totals reflect revised data provided by Modoc County and Sacramento County.</t>
  </si>
  <si>
    <t>*** Senate District 1 includes all or portions of Alpine, Amador, Calaveras, El Dorado, Lassen, Modoc, Mono, Nevada, Placer, Plumas, Sacramento, and Sierra counties.</t>
  </si>
  <si>
    <t>Total Votes Cast**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</si>
</sst>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10" fontId="5" fillId="0" borderId="0" xfId="2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10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tabSelected="1" view="pageBreakPreview" zoomScaleSheetLayoutView="100" workbookViewId="0" topLeftCell="A3">
      <selection activeCell="B12" sqref="B12"/>
    </sheetView>
  </sheetViews>
  <sheetFormatPr defaultColWidth="9.140625" defaultRowHeight="12.75"/>
  <cols>
    <col min="1" max="1" width="16.8515625" style="0" customWidth="1"/>
    <col min="2" max="2" width="14.421875" style="0" customWidth="1"/>
    <col min="3" max="3" width="16.7109375" style="0" bestFit="1" customWidth="1"/>
    <col min="4" max="4" width="1.57421875" style="0" customWidth="1"/>
    <col min="5" max="5" width="16.28125" style="0" bestFit="1" customWidth="1"/>
    <col min="6" max="6" width="1.7109375" style="0" customWidth="1"/>
    <col min="7" max="7" width="16.28125" style="0" customWidth="1"/>
    <col min="8" max="8" width="1.7109375" style="0" customWidth="1"/>
    <col min="9" max="9" width="15.7109375" style="0" customWidth="1"/>
    <col min="10" max="10" width="1.7109375" style="23" customWidth="1"/>
    <col min="11" max="11" width="13.421875" style="0" customWidth="1"/>
  </cols>
  <sheetData>
    <row r="1" spans="1:11" ht="15.75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.75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.75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 s="10"/>
      <c r="B5" s="10"/>
      <c r="C5" s="8"/>
      <c r="D5" s="2"/>
      <c r="E5" s="3"/>
      <c r="F5" s="9"/>
      <c r="G5" s="1"/>
      <c r="H5" s="9"/>
      <c r="I5" s="1"/>
      <c r="K5" s="36"/>
    </row>
    <row r="6" spans="1:11" ht="15">
      <c r="A6" s="5"/>
      <c r="B6" s="5"/>
      <c r="C6" s="3" t="s">
        <v>26</v>
      </c>
      <c r="D6" s="2"/>
      <c r="E6" s="3" t="s">
        <v>28</v>
      </c>
      <c r="F6" s="9"/>
      <c r="G6" s="3" t="s">
        <v>30</v>
      </c>
      <c r="H6" s="9"/>
      <c r="I6" s="3" t="s">
        <v>32</v>
      </c>
      <c r="K6" s="36"/>
    </row>
    <row r="7" spans="1:11" ht="15">
      <c r="A7" s="5"/>
      <c r="B7" s="5"/>
      <c r="C7" s="3" t="s">
        <v>27</v>
      </c>
      <c r="D7" s="2"/>
      <c r="E7" s="3" t="s">
        <v>29</v>
      </c>
      <c r="F7" s="9"/>
      <c r="G7" s="3" t="s">
        <v>31</v>
      </c>
      <c r="H7" s="9"/>
      <c r="I7" s="3" t="s">
        <v>33</v>
      </c>
      <c r="K7" s="36"/>
    </row>
    <row r="8" spans="1:11" ht="15">
      <c r="A8" s="5"/>
      <c r="B8" s="5"/>
      <c r="C8" s="3" t="s">
        <v>2</v>
      </c>
      <c r="D8" s="2"/>
      <c r="E8" s="3" t="s">
        <v>0</v>
      </c>
      <c r="F8" s="9"/>
      <c r="G8" s="3" t="s">
        <v>2</v>
      </c>
      <c r="H8" s="9"/>
      <c r="I8" s="11" t="s">
        <v>2</v>
      </c>
      <c r="K8" s="36"/>
    </row>
    <row r="9" spans="1:11" ht="14.25">
      <c r="A9" s="10" t="s">
        <v>14</v>
      </c>
      <c r="B9" s="22"/>
      <c r="C9" s="22">
        <v>164</v>
      </c>
      <c r="D9" s="5"/>
      <c r="E9" s="22">
        <v>256</v>
      </c>
      <c r="F9" s="5"/>
      <c r="G9" s="22">
        <v>34</v>
      </c>
      <c r="H9" s="5"/>
      <c r="I9" s="22">
        <v>69</v>
      </c>
      <c r="K9" s="34"/>
    </row>
    <row r="10" spans="1:11" ht="14.25">
      <c r="A10" s="10" t="s">
        <v>15</v>
      </c>
      <c r="B10" s="22"/>
      <c r="C10" s="22">
        <v>5588</v>
      </c>
      <c r="D10" s="5"/>
      <c r="E10" s="22">
        <v>5074</v>
      </c>
      <c r="F10" s="5"/>
      <c r="G10" s="22">
        <v>1808</v>
      </c>
      <c r="H10" s="5"/>
      <c r="I10" s="22">
        <v>2963</v>
      </c>
      <c r="K10" s="34"/>
    </row>
    <row r="11" spans="1:11" ht="14.25">
      <c r="A11" s="10" t="s">
        <v>16</v>
      </c>
      <c r="B11" s="22"/>
      <c r="C11" s="22">
        <v>5694</v>
      </c>
      <c r="D11" s="7"/>
      <c r="E11" s="22">
        <v>6438</v>
      </c>
      <c r="F11" s="5"/>
      <c r="G11" s="22">
        <v>3068</v>
      </c>
      <c r="H11" s="5"/>
      <c r="I11" s="22">
        <v>3400</v>
      </c>
      <c r="K11" s="34"/>
    </row>
    <row r="12" spans="1:11" ht="14.25">
      <c r="A12" s="10" t="s">
        <v>17</v>
      </c>
      <c r="B12" s="22"/>
      <c r="C12" s="22">
        <v>28947</v>
      </c>
      <c r="D12" s="5"/>
      <c r="E12" s="22">
        <v>22437</v>
      </c>
      <c r="F12" s="5"/>
      <c r="G12" s="22">
        <v>8118</v>
      </c>
      <c r="H12" s="5"/>
      <c r="I12" s="22">
        <v>14547</v>
      </c>
      <c r="K12" s="34"/>
    </row>
    <row r="13" spans="1:11" ht="14.25">
      <c r="A13" s="10" t="s">
        <v>18</v>
      </c>
      <c r="B13" s="22"/>
      <c r="C13" s="22">
        <v>3417</v>
      </c>
      <c r="D13" s="5"/>
      <c r="E13" s="22">
        <v>2123</v>
      </c>
      <c r="F13" s="5"/>
      <c r="G13" s="22">
        <v>1545</v>
      </c>
      <c r="H13" s="5"/>
      <c r="I13" s="22">
        <v>1583</v>
      </c>
      <c r="K13" s="34"/>
    </row>
    <row r="14" spans="1:11" ht="14.25">
      <c r="A14" s="10" t="s">
        <v>19</v>
      </c>
      <c r="B14" s="22"/>
      <c r="C14" s="22">
        <v>1402</v>
      </c>
      <c r="D14" s="5"/>
      <c r="E14" s="22">
        <v>902</v>
      </c>
      <c r="F14" s="5"/>
      <c r="G14" s="22">
        <v>774</v>
      </c>
      <c r="H14" s="5"/>
      <c r="I14" s="22">
        <v>526</v>
      </c>
      <c r="K14" s="34"/>
    </row>
    <row r="15" spans="1:11" ht="14.25">
      <c r="A15" s="10" t="s">
        <v>20</v>
      </c>
      <c r="B15" s="22"/>
      <c r="C15" s="22">
        <v>1348</v>
      </c>
      <c r="D15" s="5"/>
      <c r="E15" s="22">
        <v>1779</v>
      </c>
      <c r="F15" s="5"/>
      <c r="G15" s="22">
        <v>590</v>
      </c>
      <c r="H15" s="5"/>
      <c r="I15" s="22">
        <v>421</v>
      </c>
      <c r="K15" s="34"/>
    </row>
    <row r="16" spans="1:11" ht="14.25">
      <c r="A16" s="10" t="s">
        <v>21</v>
      </c>
      <c r="B16" s="22"/>
      <c r="C16" s="22">
        <v>2026</v>
      </c>
      <c r="D16" s="5"/>
      <c r="E16" s="22">
        <v>3495</v>
      </c>
      <c r="F16" s="5"/>
      <c r="G16" s="22">
        <v>755</v>
      </c>
      <c r="H16" s="5"/>
      <c r="I16" s="22">
        <v>955</v>
      </c>
      <c r="K16" s="34"/>
    </row>
    <row r="17" spans="1:11" ht="14.25">
      <c r="A17" s="10" t="s">
        <v>22</v>
      </c>
      <c r="B17" s="22"/>
      <c r="C17" s="22">
        <v>32042</v>
      </c>
      <c r="D17" s="5"/>
      <c r="E17" s="22">
        <v>23979</v>
      </c>
      <c r="F17" s="5"/>
      <c r="G17" s="22">
        <v>8276</v>
      </c>
      <c r="H17" s="5"/>
      <c r="I17" s="22">
        <v>14331</v>
      </c>
      <c r="K17" s="34"/>
    </row>
    <row r="18" spans="1:11" ht="14.25">
      <c r="A18" s="10" t="s">
        <v>23</v>
      </c>
      <c r="B18" s="22"/>
      <c r="C18" s="22">
        <v>3005</v>
      </c>
      <c r="D18" s="5"/>
      <c r="E18" s="22">
        <v>3007</v>
      </c>
      <c r="F18" s="5"/>
      <c r="G18" s="22">
        <v>1335</v>
      </c>
      <c r="H18" s="5"/>
      <c r="I18" s="22">
        <v>1327</v>
      </c>
      <c r="K18" s="34"/>
    </row>
    <row r="19" spans="1:11" ht="14.25">
      <c r="A19" s="10" t="s">
        <v>24</v>
      </c>
      <c r="B19" s="22"/>
      <c r="C19" s="22">
        <v>32577</v>
      </c>
      <c r="D19" s="5"/>
      <c r="E19" s="22">
        <v>41297</v>
      </c>
      <c r="F19" s="5"/>
      <c r="G19" s="22">
        <v>21490</v>
      </c>
      <c r="H19" s="5"/>
      <c r="I19" s="22">
        <v>49756</v>
      </c>
      <c r="K19" s="34"/>
    </row>
    <row r="20" spans="1:11" ht="14.25">
      <c r="A20" s="10" t="s">
        <v>25</v>
      </c>
      <c r="B20" s="22"/>
      <c r="C20" s="22">
        <v>593</v>
      </c>
      <c r="D20" s="5"/>
      <c r="E20" s="22">
        <v>531</v>
      </c>
      <c r="F20" s="5"/>
      <c r="G20" s="22">
        <v>339</v>
      </c>
      <c r="H20" s="5"/>
      <c r="I20" s="22">
        <v>238</v>
      </c>
      <c r="K20" s="34"/>
    </row>
    <row r="21" spans="1:11" ht="15">
      <c r="A21" s="6" t="s">
        <v>40</v>
      </c>
      <c r="B21" s="6"/>
      <c r="C21" s="38">
        <v>116803</v>
      </c>
      <c r="D21" s="4"/>
      <c r="E21" s="38">
        <v>111318</v>
      </c>
      <c r="F21" s="39"/>
      <c r="G21" s="38">
        <v>48132</v>
      </c>
      <c r="H21" s="39"/>
      <c r="I21" s="38">
        <v>90116</v>
      </c>
      <c r="J21" s="40"/>
      <c r="K21" s="41"/>
    </row>
    <row r="22" spans="1:11" ht="15">
      <c r="A22" s="6" t="s">
        <v>1</v>
      </c>
      <c r="B22" s="6"/>
      <c r="C22" s="39">
        <v>0.3188</v>
      </c>
      <c r="D22" s="4"/>
      <c r="E22" s="39">
        <v>0.3038</v>
      </c>
      <c r="F22" s="39"/>
      <c r="G22" s="39">
        <v>0.1314</v>
      </c>
      <c r="H22" s="39"/>
      <c r="I22" s="39">
        <v>0.246</v>
      </c>
      <c r="J22" s="40"/>
      <c r="K22" s="41"/>
    </row>
    <row r="23" spans="1:11" ht="14.25">
      <c r="A23" s="19"/>
      <c r="B23" s="19"/>
      <c r="C23" s="20"/>
      <c r="D23" s="18"/>
      <c r="E23" s="20"/>
      <c r="F23" s="20"/>
      <c r="G23" s="20"/>
      <c r="H23" s="20"/>
      <c r="I23" s="20"/>
      <c r="J23" s="27"/>
      <c r="K23" s="37"/>
    </row>
    <row r="24" spans="1:11" ht="14.25">
      <c r="A24" s="21"/>
      <c r="B24" s="21"/>
      <c r="C24" s="15"/>
      <c r="D24" s="12"/>
      <c r="E24" s="15"/>
      <c r="F24" s="15"/>
      <c r="G24" s="15"/>
      <c r="H24" s="15"/>
      <c r="I24" s="15"/>
      <c r="K24" s="43"/>
    </row>
    <row r="25" spans="1:11" ht="15">
      <c r="A25" s="4" t="s">
        <v>36</v>
      </c>
      <c r="B25" s="11" t="s">
        <v>8</v>
      </c>
      <c r="C25" s="17" t="s">
        <v>9</v>
      </c>
      <c r="D25" s="16"/>
      <c r="E25" s="17" t="s">
        <v>6</v>
      </c>
      <c r="F25" s="28"/>
      <c r="G25" s="17" t="s">
        <v>13</v>
      </c>
      <c r="H25" s="28"/>
      <c r="I25" s="17" t="s">
        <v>10</v>
      </c>
      <c r="K25" s="3" t="s">
        <v>11</v>
      </c>
    </row>
    <row r="26" spans="1:11" ht="15">
      <c r="A26" s="6"/>
      <c r="B26" s="3" t="s">
        <v>5</v>
      </c>
      <c r="C26" s="29" t="s">
        <v>5</v>
      </c>
      <c r="D26" s="5"/>
      <c r="E26" s="3" t="s">
        <v>5</v>
      </c>
      <c r="F26" s="5"/>
      <c r="G26" s="5"/>
      <c r="H26" s="5"/>
      <c r="I26" s="29" t="s">
        <v>6</v>
      </c>
      <c r="K26" s="3" t="s">
        <v>7</v>
      </c>
    </row>
    <row r="27" spans="1:11" ht="15">
      <c r="A27" s="6"/>
      <c r="B27" s="3"/>
      <c r="C27" s="29"/>
      <c r="D27" s="5"/>
      <c r="E27" s="3"/>
      <c r="F27" s="5"/>
      <c r="G27" s="3"/>
      <c r="H27" s="5"/>
      <c r="I27" s="29" t="s">
        <v>5</v>
      </c>
      <c r="K27" s="3"/>
    </row>
    <row r="28" spans="1:11" ht="15">
      <c r="A28" s="6"/>
      <c r="B28" s="6"/>
      <c r="C28" s="24"/>
      <c r="D28" s="2"/>
      <c r="E28" s="4"/>
      <c r="F28" s="2"/>
      <c r="G28" s="4"/>
      <c r="H28" s="2"/>
      <c r="I28" s="25"/>
      <c r="K28" s="42"/>
    </row>
    <row r="29" spans="1:11" ht="14.25">
      <c r="A29" s="10" t="s">
        <v>14</v>
      </c>
      <c r="B29" s="22">
        <v>733</v>
      </c>
      <c r="C29" s="22">
        <v>0</v>
      </c>
      <c r="D29" s="5"/>
      <c r="E29" s="22">
        <v>523</v>
      </c>
      <c r="F29" s="5"/>
      <c r="G29" s="22">
        <f aca="true" t="shared" si="0" ref="G29:G40">SUM(C29,E29)</f>
        <v>523</v>
      </c>
      <c r="H29" s="5"/>
      <c r="I29" s="34">
        <f aca="true" t="shared" si="1" ref="I29:I40">SUM(E29/G29)</f>
        <v>1</v>
      </c>
      <c r="K29" s="44">
        <f aca="true" t="shared" si="2" ref="K29:K40">G29/B29</f>
        <v>0.713506139154161</v>
      </c>
    </row>
    <row r="30" spans="1:11" ht="14.25">
      <c r="A30" s="10" t="s">
        <v>15</v>
      </c>
      <c r="B30" s="22">
        <v>21354</v>
      </c>
      <c r="C30" s="22">
        <v>6406</v>
      </c>
      <c r="D30" s="5"/>
      <c r="E30" s="22">
        <v>9027</v>
      </c>
      <c r="F30" s="5"/>
      <c r="G30" s="22">
        <f t="shared" si="0"/>
        <v>15433</v>
      </c>
      <c r="H30" s="5"/>
      <c r="I30" s="34">
        <f t="shared" si="1"/>
        <v>0.5849154409382492</v>
      </c>
      <c r="K30" s="44">
        <f t="shared" si="2"/>
        <v>0.7227217383160064</v>
      </c>
    </row>
    <row r="31" spans="1:11" ht="14.25">
      <c r="A31" s="10" t="s">
        <v>16</v>
      </c>
      <c r="B31" s="22">
        <v>28740</v>
      </c>
      <c r="C31" s="22">
        <v>6935</v>
      </c>
      <c r="D31" s="7"/>
      <c r="E31" s="22">
        <v>11665</v>
      </c>
      <c r="F31" s="5"/>
      <c r="G31" s="22">
        <f t="shared" si="0"/>
        <v>18600</v>
      </c>
      <c r="H31" s="5"/>
      <c r="I31" s="34">
        <f t="shared" si="1"/>
        <v>0.6271505376344086</v>
      </c>
      <c r="K31" s="44">
        <f t="shared" si="2"/>
        <v>0.6471816283924844</v>
      </c>
    </row>
    <row r="32" spans="1:11" ht="14.25">
      <c r="A32" s="10" t="s">
        <v>17</v>
      </c>
      <c r="B32" s="22">
        <v>107925</v>
      </c>
      <c r="C32" s="22">
        <v>28941</v>
      </c>
      <c r="D32" s="5"/>
      <c r="E32" s="22">
        <v>45108</v>
      </c>
      <c r="F32" s="5"/>
      <c r="G32" s="22">
        <f t="shared" si="0"/>
        <v>74049</v>
      </c>
      <c r="H32" s="5"/>
      <c r="I32" s="34">
        <f t="shared" si="1"/>
        <v>0.6091642020824048</v>
      </c>
      <c r="K32" s="44">
        <f t="shared" si="2"/>
        <v>0.6861153578874218</v>
      </c>
    </row>
    <row r="33" spans="1:11" ht="14.25">
      <c r="A33" s="10" t="s">
        <v>18</v>
      </c>
      <c r="B33" s="22">
        <v>14245</v>
      </c>
      <c r="C33" s="22">
        <v>5415</v>
      </c>
      <c r="D33" s="5"/>
      <c r="E33" s="22">
        <v>3253</v>
      </c>
      <c r="F33" s="5"/>
      <c r="G33" s="22">
        <f t="shared" si="0"/>
        <v>8668</v>
      </c>
      <c r="H33" s="5"/>
      <c r="I33" s="34">
        <f t="shared" si="1"/>
        <v>0.3752884171665898</v>
      </c>
      <c r="K33" s="44">
        <f t="shared" si="2"/>
        <v>0.6084942084942085</v>
      </c>
    </row>
    <row r="34" spans="1:11" ht="14.25">
      <c r="A34" s="10" t="s">
        <v>19</v>
      </c>
      <c r="B34" s="22">
        <v>5473</v>
      </c>
      <c r="C34" s="22">
        <v>2340</v>
      </c>
      <c r="D34" s="5"/>
      <c r="E34" s="22">
        <v>1264</v>
      </c>
      <c r="F34" s="5"/>
      <c r="G34" s="22">
        <f t="shared" si="0"/>
        <v>3604</v>
      </c>
      <c r="H34" s="5"/>
      <c r="I34" s="34">
        <f t="shared" si="1"/>
        <v>0.3507214206437292</v>
      </c>
      <c r="K34" s="44">
        <f t="shared" si="2"/>
        <v>0.6585053900968391</v>
      </c>
    </row>
    <row r="35" spans="1:11" ht="14.25">
      <c r="A35" s="10" t="s">
        <v>20</v>
      </c>
      <c r="B35" s="22">
        <v>6286</v>
      </c>
      <c r="C35" s="22">
        <v>2639</v>
      </c>
      <c r="D35" s="5"/>
      <c r="E35" s="22">
        <v>1499</v>
      </c>
      <c r="F35" s="5"/>
      <c r="G35" s="22">
        <f t="shared" si="0"/>
        <v>4138</v>
      </c>
      <c r="H35" s="5"/>
      <c r="I35" s="34">
        <f t="shared" si="1"/>
        <v>0.36225229579507007</v>
      </c>
      <c r="K35" s="44">
        <f t="shared" si="2"/>
        <v>0.6582882596245625</v>
      </c>
    </row>
    <row r="36" spans="1:11" ht="14.25">
      <c r="A36" s="10" t="s">
        <v>21</v>
      </c>
      <c r="B36" s="22">
        <v>11397</v>
      </c>
      <c r="C36" s="22">
        <v>2430</v>
      </c>
      <c r="D36" s="5"/>
      <c r="E36" s="22">
        <v>4801</v>
      </c>
      <c r="F36" s="5"/>
      <c r="G36" s="22">
        <f t="shared" si="0"/>
        <v>7231</v>
      </c>
      <c r="H36" s="5"/>
      <c r="I36" s="34">
        <f t="shared" si="1"/>
        <v>0.6639468953118518</v>
      </c>
      <c r="K36" s="44">
        <f t="shared" si="2"/>
        <v>0.63446521014302</v>
      </c>
    </row>
    <row r="37" spans="1:11" ht="14.25">
      <c r="A37" s="10" t="s">
        <v>22</v>
      </c>
      <c r="B37" s="22">
        <v>118371</v>
      </c>
      <c r="C37" s="22">
        <v>31652</v>
      </c>
      <c r="D37" s="5"/>
      <c r="E37" s="22">
        <v>46976</v>
      </c>
      <c r="F37" s="5"/>
      <c r="G37" s="22">
        <f t="shared" si="0"/>
        <v>78628</v>
      </c>
      <c r="H37" s="5"/>
      <c r="I37" s="34">
        <f t="shared" si="1"/>
        <v>0.5974462023706567</v>
      </c>
      <c r="K37" s="44">
        <f t="shared" si="2"/>
        <v>0.6642505343369576</v>
      </c>
    </row>
    <row r="38" spans="1:11" ht="14.25">
      <c r="A38" s="10" t="s">
        <v>23</v>
      </c>
      <c r="B38" s="22">
        <v>12958</v>
      </c>
      <c r="C38" s="22">
        <v>2715</v>
      </c>
      <c r="D38" s="5"/>
      <c r="E38" s="22">
        <v>5959</v>
      </c>
      <c r="F38" s="5"/>
      <c r="G38" s="22">
        <f t="shared" si="0"/>
        <v>8674</v>
      </c>
      <c r="H38" s="5"/>
      <c r="I38" s="34">
        <f t="shared" si="1"/>
        <v>0.686995619091538</v>
      </c>
      <c r="K38" s="44">
        <f t="shared" si="2"/>
        <v>0.6693934249112518</v>
      </c>
    </row>
    <row r="39" spans="1:11" ht="14.25">
      <c r="A39" s="10" t="s">
        <v>24</v>
      </c>
      <c r="B39" s="22">
        <v>226885</v>
      </c>
      <c r="C39" s="22">
        <v>63151</v>
      </c>
      <c r="D39" s="5"/>
      <c r="E39" s="22">
        <v>81969</v>
      </c>
      <c r="F39" s="5"/>
      <c r="G39" s="22">
        <f t="shared" si="0"/>
        <v>145120</v>
      </c>
      <c r="H39" s="5"/>
      <c r="I39" s="34">
        <f t="shared" si="1"/>
        <v>0.5648359977949283</v>
      </c>
      <c r="K39" s="44">
        <f t="shared" si="2"/>
        <v>0.6396191903387178</v>
      </c>
    </row>
    <row r="40" spans="1:11" ht="14.25">
      <c r="A40" s="10" t="s">
        <v>25</v>
      </c>
      <c r="B40" s="22">
        <v>2298</v>
      </c>
      <c r="C40" s="22">
        <v>0</v>
      </c>
      <c r="D40" s="5"/>
      <c r="E40" s="22">
        <v>1701</v>
      </c>
      <c r="F40" s="5"/>
      <c r="G40" s="22">
        <f t="shared" si="0"/>
        <v>1701</v>
      </c>
      <c r="H40" s="5"/>
      <c r="I40" s="34">
        <f t="shared" si="1"/>
        <v>1</v>
      </c>
      <c r="K40" s="44">
        <f t="shared" si="2"/>
        <v>0.7402088772845953</v>
      </c>
    </row>
    <row r="41" spans="1:11" ht="14.25">
      <c r="A41" s="10"/>
      <c r="B41" s="5"/>
      <c r="C41" s="22"/>
      <c r="D41" s="5"/>
      <c r="E41" s="30"/>
      <c r="F41" s="5"/>
      <c r="G41" s="5"/>
      <c r="H41" s="5"/>
      <c r="I41" s="5"/>
      <c r="K41" s="23"/>
    </row>
    <row r="42" spans="1:11" ht="15">
      <c r="A42" s="26" t="s">
        <v>3</v>
      </c>
      <c r="B42" s="33">
        <f>SUM(B29,B30,B31,B32,B33,B34,B35,B36,B37,B38,B39,B40)</f>
        <v>556665</v>
      </c>
      <c r="C42" s="33">
        <f>SUM(C29,C30,C31,C32,C33,C34,C35,C36,C37,C38,C39,C40)</f>
        <v>152624</v>
      </c>
      <c r="D42" s="31"/>
      <c r="E42" s="29">
        <f>SUM(E29,E30,E31,E32,E33,E34,E35,E36,E37,E38,E39,E40)</f>
        <v>213745</v>
      </c>
      <c r="F42" s="31"/>
      <c r="G42" s="33">
        <f>SUM(G29,G30,G31,G32,G33,G34,G35,G36,G37,G38,G39,G40)</f>
        <v>366369</v>
      </c>
      <c r="H42" s="32"/>
      <c r="I42" s="35">
        <f>SUM(E42/G42)</f>
        <v>0.5834145356184611</v>
      </c>
      <c r="K42" s="45">
        <f>SUM(G42/B42)</f>
        <v>0.6581498747002237</v>
      </c>
    </row>
    <row r="43" spans="1:11" ht="14.25">
      <c r="A43" s="5"/>
      <c r="B43" s="5"/>
      <c r="C43" s="2"/>
      <c r="D43" s="13"/>
      <c r="E43" s="14"/>
      <c r="F43" s="13"/>
      <c r="G43" s="13"/>
      <c r="H43" s="13"/>
      <c r="I43" s="13"/>
      <c r="K43" s="36"/>
    </row>
    <row r="44" spans="1:11" ht="12.7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2.75">
      <c r="A45" s="47" t="s">
        <v>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2.75">
      <c r="A46" s="49" t="s">
        <v>39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29.2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4.2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4.2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</sheetData>
  <mergeCells count="7">
    <mergeCell ref="A45:K45"/>
    <mergeCell ref="A44:K44"/>
    <mergeCell ref="A46:K47"/>
    <mergeCell ref="A1:K1"/>
    <mergeCell ref="A3:K3"/>
    <mergeCell ref="A4:K4"/>
    <mergeCell ref="A2:K2"/>
  </mergeCells>
  <printOptions/>
  <pageMargins left="0.67" right="0.27" top="0.22" bottom="0.21" header="0.5" footer="0"/>
  <pageSetup horizontalDpi="600" verticalDpi="600" orientation="portrait" scale="76" r:id="rId1"/>
  <rowBreaks count="1" manualBreakCount="1">
    <brk id="70" max="11" man="1"/>
  </rowBreaks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2013-05-02T23:02:57Z</cp:lastPrinted>
  <dcterms:created xsi:type="dcterms:W3CDTF">1998-01-06T21:07:56Z</dcterms:created>
  <dcterms:modified xsi:type="dcterms:W3CDTF">2013-07-15T22:20:05Z</dcterms:modified>
  <cp:category/>
  <cp:version/>
  <cp:contentType/>
  <cp:contentStatus/>
</cp:coreProperties>
</file>